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9200" windowHeight="594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73" i="1"/>
  <c r="Q273"/>
  <c r="P273"/>
  <c r="O273"/>
  <c r="N273"/>
  <c r="M273"/>
  <c r="L273"/>
  <c r="K273"/>
  <c r="J273"/>
  <c r="I273"/>
  <c r="H273"/>
  <c r="G273"/>
  <c r="F273"/>
  <c r="E273"/>
  <c r="S273" s="1"/>
  <c r="T271"/>
  <c r="S271"/>
  <c r="T270"/>
  <c r="S270"/>
  <c r="T269"/>
  <c r="S269"/>
  <c r="T268"/>
  <c r="S268"/>
  <c r="T267"/>
  <c r="S267"/>
  <c r="T266"/>
  <c r="S266"/>
  <c r="T265"/>
  <c r="S265"/>
  <c r="T264"/>
  <c r="S264"/>
  <c r="T263"/>
  <c r="S263"/>
  <c r="T262"/>
  <c r="S262"/>
  <c r="T261"/>
  <c r="S261"/>
  <c r="T260"/>
  <c r="S260"/>
  <c r="T259"/>
  <c r="S259"/>
  <c r="T258"/>
  <c r="S258"/>
  <c r="T257"/>
  <c r="S257"/>
  <c r="T256"/>
  <c r="S256"/>
  <c r="T255"/>
  <c r="S255"/>
  <c r="T254"/>
  <c r="S254"/>
  <c r="T253"/>
  <c r="S253"/>
  <c r="T252"/>
  <c r="S252"/>
  <c r="T251"/>
  <c r="S251"/>
  <c r="T250"/>
  <c r="S250"/>
  <c r="T249"/>
  <c r="S249"/>
  <c r="T248"/>
  <c r="S248"/>
  <c r="T247"/>
  <c r="S247"/>
  <c r="T246"/>
  <c r="S246"/>
  <c r="T245"/>
  <c r="S245"/>
  <c r="T244"/>
  <c r="S244"/>
  <c r="T243"/>
  <c r="S243"/>
  <c r="T242"/>
  <c r="S242"/>
  <c r="T241"/>
  <c r="S241"/>
  <c r="T240"/>
  <c r="S240"/>
  <c r="T239"/>
  <c r="S239"/>
  <c r="T238"/>
  <c r="S238"/>
  <c r="T237"/>
  <c r="S237"/>
  <c r="T236"/>
  <c r="S236"/>
  <c r="T235"/>
  <c r="S235"/>
  <c r="T234"/>
  <c r="S234"/>
  <c r="T233"/>
  <c r="S233"/>
  <c r="T232"/>
  <c r="S232"/>
  <c r="T231"/>
  <c r="S231"/>
  <c r="T230"/>
  <c r="S230"/>
  <c r="T229"/>
  <c r="S229"/>
  <c r="T228"/>
  <c r="S228"/>
  <c r="T227"/>
  <c r="S227"/>
  <c r="T226"/>
  <c r="S226"/>
  <c r="T225"/>
  <c r="S225"/>
  <c r="T224"/>
  <c r="S224"/>
  <c r="T223"/>
  <c r="S223"/>
  <c r="T222"/>
  <c r="S222"/>
  <c r="T221"/>
  <c r="S221"/>
  <c r="T220"/>
  <c r="S220"/>
  <c r="T219"/>
  <c r="S219"/>
  <c r="T218"/>
  <c r="S218"/>
  <c r="T217"/>
  <c r="S217"/>
  <c r="T216"/>
  <c r="S216"/>
  <c r="T215"/>
  <c r="S215"/>
  <c r="T214"/>
  <c r="S214"/>
  <c r="T213"/>
  <c r="S213"/>
  <c r="T212"/>
  <c r="S212"/>
  <c r="T211"/>
  <c r="S211"/>
  <c r="T210"/>
  <c r="S210"/>
  <c r="T209"/>
  <c r="S209"/>
  <c r="T208"/>
  <c r="S208"/>
  <c r="T207"/>
  <c r="S207"/>
  <c r="T206"/>
  <c r="S206"/>
  <c r="T205"/>
  <c r="S205"/>
  <c r="T204"/>
  <c r="S204"/>
  <c r="T203"/>
  <c r="S203"/>
  <c r="T202"/>
  <c r="S202"/>
  <c r="T201"/>
  <c r="S201"/>
  <c r="T200"/>
  <c r="S200"/>
  <c r="T199"/>
  <c r="S199"/>
  <c r="T198"/>
  <c r="S198"/>
  <c r="T197"/>
  <c r="S197"/>
  <c r="T196"/>
  <c r="S196"/>
  <c r="T195"/>
  <c r="S195"/>
  <c r="T194"/>
  <c r="S194"/>
  <c r="T193"/>
  <c r="S193"/>
  <c r="T192"/>
  <c r="S192"/>
  <c r="T191"/>
  <c r="S191"/>
  <c r="T190"/>
  <c r="S190"/>
  <c r="T189"/>
  <c r="S189"/>
  <c r="T188"/>
  <c r="S188"/>
  <c r="T187"/>
  <c r="S187"/>
  <c r="T186"/>
  <c r="S186"/>
  <c r="T185"/>
  <c r="S185"/>
  <c r="T184"/>
  <c r="S184"/>
  <c r="T183"/>
  <c r="S183"/>
  <c r="T182"/>
  <c r="S182"/>
  <c r="T181"/>
  <c r="S181"/>
  <c r="T180"/>
  <c r="S180"/>
  <c r="T179"/>
  <c r="S179"/>
  <c r="T178"/>
  <c r="S178"/>
  <c r="T177"/>
  <c r="S177"/>
  <c r="T176"/>
  <c r="S176"/>
  <c r="T175"/>
  <c r="S175"/>
  <c r="T174"/>
  <c r="S174"/>
  <c r="T173"/>
  <c r="S173"/>
  <c r="T172"/>
  <c r="S172"/>
  <c r="T171"/>
  <c r="S171"/>
  <c r="T170"/>
  <c r="S170"/>
  <c r="T169"/>
  <c r="S169"/>
  <c r="T168"/>
  <c r="S168"/>
  <c r="T167"/>
  <c r="S167"/>
  <c r="T166"/>
  <c r="S166"/>
  <c r="T165"/>
  <c r="S165"/>
  <c r="T164"/>
  <c r="S164"/>
  <c r="T163"/>
  <c r="S163"/>
  <c r="T162"/>
  <c r="S162"/>
  <c r="T161"/>
  <c r="S161"/>
  <c r="T160"/>
  <c r="S160"/>
  <c r="T159"/>
  <c r="S159"/>
  <c r="T158"/>
  <c r="S158"/>
  <c r="T157"/>
  <c r="S157"/>
  <c r="T156"/>
  <c r="S156"/>
  <c r="T155"/>
  <c r="S155"/>
  <c r="T154"/>
  <c r="S154"/>
  <c r="T153"/>
  <c r="S153"/>
  <c r="T152"/>
  <c r="S152"/>
  <c r="T151"/>
  <c r="S151"/>
  <c r="T150"/>
  <c r="S150"/>
  <c r="T149"/>
  <c r="S149"/>
  <c r="T148"/>
  <c r="S148"/>
  <c r="T147"/>
  <c r="S147"/>
  <c r="T146"/>
  <c r="S146"/>
  <c r="T145"/>
  <c r="S145"/>
  <c r="T144"/>
  <c r="S144"/>
  <c r="T143"/>
  <c r="S143"/>
  <c r="T142"/>
  <c r="S142"/>
  <c r="T141"/>
  <c r="S141"/>
  <c r="T140"/>
  <c r="S140"/>
  <c r="T139"/>
  <c r="S139"/>
  <c r="T138"/>
  <c r="S138"/>
  <c r="T137"/>
  <c r="S137"/>
  <c r="T136"/>
  <c r="S136"/>
  <c r="T135"/>
  <c r="S135"/>
  <c r="T134"/>
  <c r="S134"/>
  <c r="T133"/>
  <c r="S133"/>
  <c r="T132"/>
  <c r="S132"/>
  <c r="T131"/>
  <c r="S131"/>
  <c r="T130"/>
  <c r="S130"/>
  <c r="T129"/>
  <c r="S129"/>
  <c r="T128"/>
  <c r="S128"/>
  <c r="T127"/>
  <c r="S127"/>
  <c r="T126"/>
  <c r="S126"/>
  <c r="T125"/>
  <c r="S125"/>
  <c r="T124"/>
  <c r="S124"/>
  <c r="T123"/>
  <c r="S123"/>
  <c r="T122"/>
  <c r="S122"/>
  <c r="T121"/>
  <c r="S121"/>
  <c r="T120"/>
  <c r="S120"/>
  <c r="T119"/>
  <c r="S119"/>
  <c r="T118"/>
  <c r="S118"/>
  <c r="T117"/>
  <c r="S117"/>
  <c r="T116"/>
  <c r="S116"/>
  <c r="T115"/>
  <c r="S115"/>
  <c r="T114"/>
  <c r="S114"/>
  <c r="T113"/>
  <c r="S113"/>
  <c r="T112"/>
  <c r="S112"/>
  <c r="T111"/>
  <c r="S111"/>
  <c r="T110"/>
  <c r="S110"/>
  <c r="T109"/>
  <c r="S109"/>
  <c r="T108"/>
  <c r="S108"/>
  <c r="T107"/>
  <c r="S107"/>
  <c r="T106"/>
  <c r="S106"/>
  <c r="T105"/>
  <c r="S105"/>
  <c r="T104"/>
  <c r="S104"/>
  <c r="T103"/>
  <c r="S103"/>
  <c r="T102"/>
  <c r="S102"/>
  <c r="T101"/>
  <c r="S101"/>
  <c r="T100"/>
  <c r="S100"/>
  <c r="T99"/>
  <c r="S99"/>
  <c r="T98"/>
  <c r="S98"/>
  <c r="T97"/>
  <c r="S97"/>
  <c r="T96"/>
  <c r="S96"/>
  <c r="T95"/>
  <c r="S95"/>
  <c r="T94"/>
  <c r="S94"/>
  <c r="T93"/>
  <c r="S93"/>
  <c r="T92"/>
  <c r="S92"/>
  <c r="T91"/>
  <c r="S91"/>
  <c r="T90"/>
  <c r="S90"/>
  <c r="T89"/>
  <c r="S89"/>
  <c r="T88"/>
  <c r="S88"/>
  <c r="T87"/>
  <c r="S87"/>
  <c r="T86"/>
  <c r="S86"/>
  <c r="T85"/>
  <c r="S85"/>
  <c r="T84"/>
  <c r="S84"/>
  <c r="T83"/>
  <c r="S83"/>
  <c r="T82"/>
  <c r="S82"/>
  <c r="T81"/>
  <c r="S81"/>
  <c r="T80"/>
  <c r="S80"/>
  <c r="T79"/>
  <c r="S79"/>
  <c r="T78"/>
  <c r="S78"/>
  <c r="T77"/>
  <c r="S77"/>
  <c r="T76"/>
  <c r="S76"/>
  <c r="T75"/>
  <c r="S75"/>
  <c r="T74"/>
  <c r="S74"/>
  <c r="T73"/>
  <c r="S73"/>
  <c r="T72"/>
  <c r="S72"/>
  <c r="T71"/>
  <c r="S71"/>
  <c r="T70"/>
  <c r="S70"/>
  <c r="T69"/>
  <c r="S69"/>
  <c r="T68"/>
  <c r="S68"/>
  <c r="T67"/>
  <c r="S67"/>
  <c r="T66"/>
  <c r="S66"/>
  <c r="T65"/>
  <c r="S65"/>
  <c r="T64"/>
  <c r="S64"/>
  <c r="T63"/>
  <c r="S63"/>
  <c r="T62"/>
  <c r="S62"/>
  <c r="T61"/>
  <c r="S61"/>
  <c r="T60"/>
  <c r="S60"/>
  <c r="T59"/>
  <c r="S59"/>
  <c r="T58"/>
  <c r="S58"/>
  <c r="T57"/>
  <c r="S57"/>
  <c r="T56"/>
  <c r="S56"/>
  <c r="T55"/>
  <c r="S55"/>
  <c r="T54"/>
  <c r="S54"/>
  <c r="T53"/>
  <c r="S53"/>
  <c r="T52"/>
  <c r="S52"/>
  <c r="T51"/>
  <c r="S51"/>
  <c r="T50"/>
  <c r="S50"/>
  <c r="T49"/>
  <c r="S49"/>
  <c r="T48"/>
  <c r="S48"/>
  <c r="T47"/>
  <c r="S47"/>
  <c r="T46"/>
  <c r="S46"/>
  <c r="T45"/>
  <c r="S45"/>
  <c r="T44"/>
  <c r="S44"/>
  <c r="T43"/>
  <c r="S43"/>
  <c r="T42"/>
  <c r="S42"/>
  <c r="T41"/>
  <c r="S41"/>
  <c r="T40"/>
  <c r="S40"/>
  <c r="T39"/>
  <c r="S39"/>
  <c r="T38"/>
  <c r="S38"/>
  <c r="T37"/>
  <c r="S37"/>
  <c r="T36"/>
  <c r="S36"/>
  <c r="T35"/>
  <c r="S35"/>
  <c r="T34"/>
  <c r="S34"/>
  <c r="T33"/>
  <c r="S33"/>
  <c r="T32"/>
  <c r="S32"/>
  <c r="T31"/>
  <c r="S31"/>
  <c r="T30"/>
  <c r="S30"/>
  <c r="T29"/>
  <c r="S29"/>
  <c r="T28"/>
  <c r="S28"/>
  <c r="T27"/>
  <c r="S27"/>
  <c r="T26"/>
  <c r="S26"/>
  <c r="T25"/>
  <c r="S25"/>
  <c r="T24"/>
  <c r="S24"/>
  <c r="T23"/>
  <c r="S23"/>
  <c r="T22"/>
  <c r="S22"/>
  <c r="T21"/>
  <c r="S21"/>
  <c r="T20"/>
  <c r="S20"/>
  <c r="T19"/>
  <c r="S19"/>
  <c r="T18"/>
  <c r="S18"/>
  <c r="T17"/>
  <c r="S17"/>
  <c r="T16"/>
  <c r="S16"/>
  <c r="T15"/>
  <c r="S15"/>
  <c r="T14"/>
  <c r="S14"/>
  <c r="T13"/>
  <c r="S13"/>
  <c r="T12"/>
  <c r="S12"/>
  <c r="T11"/>
  <c r="S11"/>
  <c r="T10"/>
  <c r="S10"/>
  <c r="T9"/>
  <c r="S9"/>
  <c r="T8"/>
  <c r="S8"/>
  <c r="T7"/>
  <c r="T273" s="1"/>
  <c r="S7"/>
  <c r="D5"/>
</calcChain>
</file>

<file path=xl/sharedStrings.xml><?xml version="1.0" encoding="utf-8"?>
<sst xmlns="http://schemas.openxmlformats.org/spreadsheetml/2006/main" count="810" uniqueCount="359">
  <si>
    <t>WESSEX SUMMER SERIES</t>
  </si>
  <si>
    <t>2018 SEASON</t>
  </si>
  <si>
    <t>NAME</t>
  </si>
  <si>
    <t>CLUB</t>
  </si>
  <si>
    <t>Fordingbridge WIM</t>
  </si>
  <si>
    <t>Five rivers SARUM</t>
  </si>
  <si>
    <t>Royal Victoria SOC</t>
  </si>
  <si>
    <t>Littedown WESSEX</t>
  </si>
  <si>
    <t>Telegraph woods SOC</t>
  </si>
  <si>
    <t>Ringwood WIM</t>
  </si>
  <si>
    <t xml:space="preserve"> Outdoor centre SOC</t>
  </si>
  <si>
    <t>Potterene Park WIM</t>
  </si>
  <si>
    <t>TOTAL</t>
  </si>
  <si>
    <t>Dale Paget</t>
  </si>
  <si>
    <t>WSX</t>
  </si>
  <si>
    <t>M50</t>
  </si>
  <si>
    <t>Daniel Gallagher</t>
  </si>
  <si>
    <t>M40</t>
  </si>
  <si>
    <t>Chris Branford</t>
  </si>
  <si>
    <t>WIM</t>
  </si>
  <si>
    <t>M70</t>
  </si>
  <si>
    <t>Mike Frizzell</t>
  </si>
  <si>
    <t>BADO</t>
  </si>
  <si>
    <t>M60</t>
  </si>
  <si>
    <t>James Crickmore</t>
  </si>
  <si>
    <t>M21</t>
  </si>
  <si>
    <t>John Oakes</t>
  </si>
  <si>
    <t>M45</t>
  </si>
  <si>
    <t>Kath Pike</t>
  </si>
  <si>
    <t>W55</t>
  </si>
  <si>
    <t>Jim Graham</t>
  </si>
  <si>
    <t>M65</t>
  </si>
  <si>
    <t>Marcus White</t>
  </si>
  <si>
    <t>SOC</t>
  </si>
  <si>
    <t>Wendy Bullen</t>
  </si>
  <si>
    <t>W50</t>
  </si>
  <si>
    <t>Hugh Risebrow</t>
  </si>
  <si>
    <t>M55</t>
  </si>
  <si>
    <t>Neo Phoenix</t>
  </si>
  <si>
    <t>Bernie Newitt</t>
  </si>
  <si>
    <t>Karen Baker</t>
  </si>
  <si>
    <t>BAOC</t>
  </si>
  <si>
    <t>W45</t>
  </si>
  <si>
    <t>Helen Wheelwright</t>
  </si>
  <si>
    <t>W60</t>
  </si>
  <si>
    <t>Alan Blanchflower</t>
  </si>
  <si>
    <t>Brian Hart</t>
  </si>
  <si>
    <t>Andy Snell</t>
  </si>
  <si>
    <t>Roger Crickmore</t>
  </si>
  <si>
    <t>Steve Mallison</t>
  </si>
  <si>
    <t>M35</t>
  </si>
  <si>
    <t>Sharon Gallagher</t>
  </si>
  <si>
    <t>W40</t>
  </si>
  <si>
    <t>Robbie Berryman</t>
  </si>
  <si>
    <t>Adam Cook</t>
  </si>
  <si>
    <t>John Cook</t>
  </si>
  <si>
    <t>Alison Innes</t>
  </si>
  <si>
    <t>W35</t>
  </si>
  <si>
    <t>Harry Bratcher-Howard</t>
  </si>
  <si>
    <t>M14</t>
  </si>
  <si>
    <t>Richard Brightman</t>
  </si>
  <si>
    <t>M75</t>
  </si>
  <si>
    <t>Lawrence Shaw</t>
  </si>
  <si>
    <t>Charlie Smurthwaite</t>
  </si>
  <si>
    <t>Shelia Gold</t>
  </si>
  <si>
    <t>Deborah Mays</t>
  </si>
  <si>
    <t>Martin Cross</t>
  </si>
  <si>
    <t>Jeff Butt</t>
  </si>
  <si>
    <t>Matt Green</t>
  </si>
  <si>
    <t>Helen Hodge</t>
  </si>
  <si>
    <t>Julia Loring</t>
  </si>
  <si>
    <t>Ian Sayer</t>
  </si>
  <si>
    <t>Colin Hicks</t>
  </si>
  <si>
    <t>Peter Davis</t>
  </si>
  <si>
    <t>Norman Wilson</t>
  </si>
  <si>
    <t>Dave Mullins</t>
  </si>
  <si>
    <t>Evie &amp; Jack Shaw</t>
  </si>
  <si>
    <t>IND</t>
  </si>
  <si>
    <t>M9</t>
  </si>
  <si>
    <t>John Warren</t>
  </si>
  <si>
    <t>M80</t>
  </si>
  <si>
    <t>Keith Henderson</t>
  </si>
  <si>
    <t>Grace French</t>
  </si>
  <si>
    <t>W12</t>
  </si>
  <si>
    <t>Anya Crocker</t>
  </si>
  <si>
    <t>W21</t>
  </si>
  <si>
    <t>Sharon Hayward</t>
  </si>
  <si>
    <t>Andrew Nash</t>
  </si>
  <si>
    <t>Ian &amp; Charlie Wells</t>
  </si>
  <si>
    <t>Robin Smith</t>
  </si>
  <si>
    <t>SO</t>
  </si>
  <si>
    <t>Dan Quinney</t>
  </si>
  <si>
    <t>Lauren Newitt</t>
  </si>
  <si>
    <t>W20</t>
  </si>
  <si>
    <t>Howard Jarrett</t>
  </si>
  <si>
    <t>Trond Lamark</t>
  </si>
  <si>
    <t>GANDDAL</t>
  </si>
  <si>
    <t>Pippa Skinsley</t>
  </si>
  <si>
    <t>Peter Suba</t>
  </si>
  <si>
    <t>Karen French</t>
  </si>
  <si>
    <t>David Henderson</t>
  </si>
  <si>
    <t>Chris Huthwaite</t>
  </si>
  <si>
    <t>Rob Hick</t>
  </si>
  <si>
    <t>Tracy Crickmore</t>
  </si>
  <si>
    <t>Denise Mullins</t>
  </si>
  <si>
    <t>W65</t>
  </si>
  <si>
    <t>Martin Goddard</t>
  </si>
  <si>
    <t>David Saunders</t>
  </si>
  <si>
    <t>HH</t>
  </si>
  <si>
    <t>Helen Chiswell</t>
  </si>
  <si>
    <t>DVO</t>
  </si>
  <si>
    <t>Jackie Butt</t>
  </si>
  <si>
    <t>Chris Wilson</t>
  </si>
  <si>
    <t>Kieran Devine</t>
  </si>
  <si>
    <t>Jay Dillon</t>
  </si>
  <si>
    <t>Emma Crickmore</t>
  </si>
  <si>
    <t>CUOC</t>
  </si>
  <si>
    <t>Helen Rogers</t>
  </si>
  <si>
    <t>Matt &amp; Aiden Hill</t>
  </si>
  <si>
    <t>Lyra Medlock</t>
  </si>
  <si>
    <t>Pat Hart</t>
  </si>
  <si>
    <t>W75</t>
  </si>
  <si>
    <t>Mark Jarrett</t>
  </si>
  <si>
    <t>Kevin Bracher</t>
  </si>
  <si>
    <t>Gillian Cross</t>
  </si>
  <si>
    <t>W70</t>
  </si>
  <si>
    <t>Laura-Jane Evans</t>
  </si>
  <si>
    <t>Carol House</t>
  </si>
  <si>
    <t xml:space="preserve">SO </t>
  </si>
  <si>
    <t>Joe House</t>
  </si>
  <si>
    <t>Mark Bowen</t>
  </si>
  <si>
    <t>Alastair Moir</t>
  </si>
  <si>
    <t>Sue Hands</t>
  </si>
  <si>
    <t>Alex Gilbert</t>
  </si>
  <si>
    <t>Aiden Hill</t>
  </si>
  <si>
    <t>M16</t>
  </si>
  <si>
    <t>Mary Nixon</t>
  </si>
  <si>
    <t>Roger Pleasant</t>
  </si>
  <si>
    <t>Mihaly Szerovay</t>
  </si>
  <si>
    <t>Julie Astin</t>
  </si>
  <si>
    <t>Linda Pakuls</t>
  </si>
  <si>
    <t>Julia Hicks</t>
  </si>
  <si>
    <t>Barry Sowerbutts</t>
  </si>
  <si>
    <t>David Casey</t>
  </si>
  <si>
    <t>Cat Edwardes</t>
  </si>
  <si>
    <t>DEVON</t>
  </si>
  <si>
    <t>Liz Snell</t>
  </si>
  <si>
    <t>Nyssa Cole</t>
  </si>
  <si>
    <t>Aaron Morant</t>
  </si>
  <si>
    <t>M20</t>
  </si>
  <si>
    <t>Harriet Travis</t>
  </si>
  <si>
    <t>Brian Fisher</t>
  </si>
  <si>
    <t>Alison Saunders</t>
  </si>
  <si>
    <t>Philip Cooper</t>
  </si>
  <si>
    <t>Jillian Devine</t>
  </si>
  <si>
    <t>Alice Risebrow</t>
  </si>
  <si>
    <t>Charlotte Oakes</t>
  </si>
  <si>
    <t>W16</t>
  </si>
  <si>
    <t>Adam Walker</t>
  </si>
  <si>
    <t>Serena Sheldrake</t>
  </si>
  <si>
    <t>Dan Atkins</t>
  </si>
  <si>
    <t>George Wells</t>
  </si>
  <si>
    <t>Lucy Butt</t>
  </si>
  <si>
    <t>Roger Thetford</t>
  </si>
  <si>
    <t>TVOC</t>
  </si>
  <si>
    <t>Christine Currie</t>
  </si>
  <si>
    <t>David Hunt</t>
  </si>
  <si>
    <t>BOK</t>
  </si>
  <si>
    <t>Jon Steed</t>
  </si>
  <si>
    <t>Monty Bratcher-Howard</t>
  </si>
  <si>
    <t>M10</t>
  </si>
  <si>
    <t>Toby Huthwaite</t>
  </si>
  <si>
    <t>Lucy Bailey</t>
  </si>
  <si>
    <t>Chris Pritchett</t>
  </si>
  <si>
    <t>WiGHTO</t>
  </si>
  <si>
    <t>Tereza-Maria Rush</t>
  </si>
  <si>
    <t>Utshab Rana</t>
  </si>
  <si>
    <t>Alex Wise</t>
  </si>
  <si>
    <t>Jack Benham</t>
  </si>
  <si>
    <t>SARUM</t>
  </si>
  <si>
    <t>Dick Keighley</t>
  </si>
  <si>
    <t>Sean O'Grady</t>
  </si>
  <si>
    <t>William van Grunsven *</t>
  </si>
  <si>
    <t>Graham James</t>
  </si>
  <si>
    <t>Al Ahmed</t>
  </si>
  <si>
    <t>Julian Hartwell</t>
  </si>
  <si>
    <t>Martin Smith</t>
  </si>
  <si>
    <t>Dale Garwood</t>
  </si>
  <si>
    <t>Elaine O'Hara</t>
  </si>
  <si>
    <t>Ryan Taylor</t>
  </si>
  <si>
    <t>Scott Heys</t>
  </si>
  <si>
    <t>Devijung Gurung</t>
  </si>
  <si>
    <t>Paul Lane</t>
  </si>
  <si>
    <t>Michael Merritt</t>
  </si>
  <si>
    <t>Nigel Benham</t>
  </si>
  <si>
    <t>Tim Gray</t>
  </si>
  <si>
    <t>Bernie Fowler</t>
  </si>
  <si>
    <t>Ian Prosser</t>
  </si>
  <si>
    <t>Tom Edelsten</t>
  </si>
  <si>
    <t>CHIG</t>
  </si>
  <si>
    <t>Malcolm McNeill</t>
  </si>
  <si>
    <t>Heather Jarrett</t>
  </si>
  <si>
    <t>Mark Light</t>
  </si>
  <si>
    <t>Alan Kersley</t>
  </si>
  <si>
    <t>Chris Barrington Brown</t>
  </si>
  <si>
    <t>Nick Isaacson</t>
  </si>
  <si>
    <t>Andy MacGregor</t>
  </si>
  <si>
    <t>Terry Sankey</t>
  </si>
  <si>
    <t>Tony Ludford</t>
  </si>
  <si>
    <t>Serena Ludford</t>
  </si>
  <si>
    <t>Lisa James</t>
  </si>
  <si>
    <t>Samantha Marson</t>
  </si>
  <si>
    <t>QO</t>
  </si>
  <si>
    <t>Ella May Rush</t>
  </si>
  <si>
    <t>W14</t>
  </si>
  <si>
    <t>Carol Prosser</t>
  </si>
  <si>
    <t>Kevin Pickering</t>
  </si>
  <si>
    <t>Wayne Levy</t>
  </si>
  <si>
    <t>Ernast Kapusa</t>
  </si>
  <si>
    <t>Gwyn Davies</t>
  </si>
  <si>
    <t>Malcolm Scott</t>
  </si>
  <si>
    <t>SN</t>
  </si>
  <si>
    <t>David Kesby</t>
  </si>
  <si>
    <t>Sam Price</t>
  </si>
  <si>
    <t>Fern Southwaite</t>
  </si>
  <si>
    <t>W10</t>
  </si>
  <si>
    <t>Rachel McTurk</t>
  </si>
  <si>
    <t>HAVOC</t>
  </si>
  <si>
    <t>Roger Hicks</t>
  </si>
  <si>
    <t>Ben Risebrow</t>
  </si>
  <si>
    <t>M18</t>
  </si>
  <si>
    <t>Christopher Virgo</t>
  </si>
  <si>
    <t>David Isaacson</t>
  </si>
  <si>
    <t>Paul Channing</t>
  </si>
  <si>
    <t>Bill Davidson</t>
  </si>
  <si>
    <t>Peat Allan</t>
  </si>
  <si>
    <t>Sam White</t>
  </si>
  <si>
    <t>Phil Torode</t>
  </si>
  <si>
    <t>Australia</t>
  </si>
  <si>
    <t xml:space="preserve">M65 </t>
  </si>
  <si>
    <t>Sue Ashton</t>
  </si>
  <si>
    <t>William Isaacson</t>
  </si>
  <si>
    <t>Wendy Garwood</t>
  </si>
  <si>
    <t xml:space="preserve">W50 </t>
  </si>
  <si>
    <t>Nigel Britton</t>
  </si>
  <si>
    <t>JOK</t>
  </si>
  <si>
    <t>Philip Evason</t>
  </si>
  <si>
    <t>Chaplelhow Family</t>
  </si>
  <si>
    <t>Flo Page</t>
  </si>
  <si>
    <t>W8</t>
  </si>
  <si>
    <t>Theo Gibson</t>
  </si>
  <si>
    <t>M12</t>
  </si>
  <si>
    <t>Tina Stratford</t>
  </si>
  <si>
    <t>Rachel Evason</t>
  </si>
  <si>
    <t>Liz Lockton</t>
  </si>
  <si>
    <t>Barbara Davidson</t>
  </si>
  <si>
    <t>Archie Southwaite</t>
  </si>
  <si>
    <t>Cameron Johnson</t>
  </si>
  <si>
    <t>NWO</t>
  </si>
  <si>
    <t>Kerrie Benham</t>
  </si>
  <si>
    <t>Merryweather Family</t>
  </si>
  <si>
    <t>FJS</t>
  </si>
  <si>
    <t>Richard Perkins</t>
  </si>
  <si>
    <t>Peter Hambleton</t>
  </si>
  <si>
    <t>Peter Keene</t>
  </si>
  <si>
    <t>Angus Allan</t>
  </si>
  <si>
    <t>Chris Spriggs</t>
  </si>
  <si>
    <t>UGO</t>
  </si>
  <si>
    <t>Kay Sayer</t>
  </si>
  <si>
    <t>Neil Mellor</t>
  </si>
  <si>
    <t>Sasha Cheskidova</t>
  </si>
  <si>
    <t>Vitali Cheskidova</t>
  </si>
  <si>
    <t>Alan Hooper</t>
  </si>
  <si>
    <t>Joan Hamilton</t>
  </si>
  <si>
    <t>Cousins Family</t>
  </si>
  <si>
    <t>Tony Hext</t>
  </si>
  <si>
    <t>Lyn Wilson</t>
  </si>
  <si>
    <t>Vicky Gover</t>
  </si>
  <si>
    <t>Lucy Wilkinson</t>
  </si>
  <si>
    <t>Harry Butt</t>
  </si>
  <si>
    <t>Dorinda Davies</t>
  </si>
  <si>
    <t>Katherine Dean</t>
  </si>
  <si>
    <t>Glen &amp; nathan Burn</t>
  </si>
  <si>
    <t>Huw Collins</t>
  </si>
  <si>
    <t>M8</t>
  </si>
  <si>
    <t>Evan Collins</t>
  </si>
  <si>
    <t>M5</t>
  </si>
  <si>
    <t>Bernice Tonge</t>
  </si>
  <si>
    <t>David Tonge</t>
  </si>
  <si>
    <t>Andrew Marcus and Charlotte</t>
  </si>
  <si>
    <t>Various</t>
  </si>
  <si>
    <t>Rowan &amp; Heather Gilbert</t>
  </si>
  <si>
    <t>Matt Duncan</t>
  </si>
  <si>
    <t>Billy Jones</t>
  </si>
  <si>
    <t>M3</t>
  </si>
  <si>
    <t>Eddie Jones</t>
  </si>
  <si>
    <t>M4</t>
  </si>
  <si>
    <t>Number Competitors</t>
  </si>
  <si>
    <t>BEST 6 results to count</t>
  </si>
  <si>
    <t>Lakeside park SOC</t>
  </si>
  <si>
    <t>Robert Finch</t>
  </si>
  <si>
    <t>Nicole Frith</t>
  </si>
  <si>
    <t>Eleanor Davey</t>
  </si>
  <si>
    <t>Paul Smith</t>
  </si>
  <si>
    <t>Vicki Barkaway</t>
  </si>
  <si>
    <t>Lucy Savage</t>
  </si>
  <si>
    <t>Dinton park Sarum</t>
  </si>
  <si>
    <t>Upton park WESSEX</t>
  </si>
  <si>
    <t>Number events entered</t>
  </si>
  <si>
    <t>Carolyn Dent</t>
  </si>
  <si>
    <t>Guillaume Paget</t>
  </si>
  <si>
    <t>Tim Hatt</t>
  </si>
  <si>
    <t>Pam Hatt</t>
  </si>
  <si>
    <t>Graham Meadows</t>
  </si>
  <si>
    <t>Zoe Paget</t>
  </si>
  <si>
    <t>Cloe Paget</t>
  </si>
  <si>
    <t>Sarah Houlder</t>
  </si>
  <si>
    <t>Alan Yeadon</t>
  </si>
  <si>
    <t>Ricky Thornton</t>
  </si>
  <si>
    <t>Steamer point WESSEX</t>
  </si>
  <si>
    <t>Pete Skinsley</t>
  </si>
  <si>
    <t>Debbie Ewing</t>
  </si>
  <si>
    <t>Guy Mitchell</t>
  </si>
  <si>
    <t>Hilary Pickering</t>
  </si>
  <si>
    <t>Jason Falconer</t>
  </si>
  <si>
    <t>Prakashi Rai</t>
  </si>
  <si>
    <t>Tinnys Firs SURUM</t>
  </si>
  <si>
    <t>By the Way WIM</t>
  </si>
  <si>
    <t>Jonathon O'Neil</t>
  </si>
  <si>
    <t>TRAFO</t>
  </si>
  <si>
    <t>Fraser Smith</t>
  </si>
  <si>
    <t>Eamon Staunton</t>
  </si>
  <si>
    <t>Kirsty Staunton</t>
  </si>
  <si>
    <t>Stephen Mitchell</t>
  </si>
  <si>
    <t>Carys Sharp</t>
  </si>
  <si>
    <t>Richard Sharp</t>
  </si>
  <si>
    <t>Jane Smith</t>
  </si>
  <si>
    <t>Neil Bizzell</t>
  </si>
  <si>
    <t>SYO</t>
  </si>
  <si>
    <t>Polly Jacobs</t>
  </si>
  <si>
    <t>Pritam Gurung</t>
  </si>
  <si>
    <t>RSOC</t>
  </si>
  <si>
    <t>Rebecca Franks</t>
  </si>
  <si>
    <t>Irene +3</t>
  </si>
  <si>
    <t>Caron Gaisford</t>
  </si>
  <si>
    <t>Peter Pakuls</t>
  </si>
  <si>
    <t>GO</t>
  </si>
  <si>
    <t>Toby Bizzell</t>
  </si>
  <si>
    <t>Jose Stanley</t>
  </si>
  <si>
    <t>Art Mitchell</t>
  </si>
  <si>
    <t>Max Duncan</t>
  </si>
  <si>
    <t>Fiona Cox</t>
  </si>
  <si>
    <t>Helen Sharp</t>
  </si>
  <si>
    <t>SWOC</t>
  </si>
  <si>
    <t>Martyn Cox</t>
  </si>
  <si>
    <t>Solomon Dover</t>
  </si>
  <si>
    <t>Karen Crawford</t>
  </si>
  <si>
    <t>Jo &amp; Zak Pearson</t>
  </si>
  <si>
    <t>M7</t>
  </si>
</sst>
</file>

<file path=xl/styles.xml><?xml version="1.0" encoding="utf-8"?>
<styleSheet xmlns="http://schemas.openxmlformats.org/spreadsheetml/2006/main">
  <numFmts count="2">
    <numFmt numFmtId="164" formatCode="d\ mmm"/>
    <numFmt numFmtId="165" formatCode="d/mm/yy"/>
  </numFmts>
  <fonts count="4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64" fontId="2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wrapText="1"/>
    </xf>
    <xf numFmtId="3" fontId="2" fillId="0" borderId="1" xfId="0" applyNumberFormat="1" applyFont="1" applyBorder="1" applyAlignment="1"/>
    <xf numFmtId="1" fontId="2" fillId="0" borderId="1" xfId="0" applyNumberFormat="1" applyFont="1" applyFill="1" applyBorder="1" applyAlignment="1">
      <alignment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textRotation="90" wrapText="1"/>
    </xf>
    <xf numFmtId="3" fontId="2" fillId="0" borderId="1" xfId="0" applyNumberFormat="1" applyFont="1" applyFill="1" applyBorder="1" applyAlignment="1">
      <alignment textRotation="90" wrapText="1"/>
    </xf>
    <xf numFmtId="0" fontId="2" fillId="0" borderId="1" xfId="0" applyFont="1" applyFill="1" applyBorder="1" applyAlignment="1"/>
    <xf numFmtId="1" fontId="0" fillId="0" borderId="1" xfId="0" applyNumberFormat="1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3" fontId="1" fillId="2" borderId="1" xfId="0" applyNumberFormat="1" applyFont="1" applyFill="1" applyBorder="1" applyAlignment="1"/>
    <xf numFmtId="1" fontId="2" fillId="0" borderId="1" xfId="0" applyNumberFormat="1" applyFont="1" applyFill="1" applyBorder="1" applyAlignment="1"/>
    <xf numFmtId="164" fontId="2" fillId="0" borderId="1" xfId="0" applyNumberFormat="1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textRotation="255" wrapText="1"/>
    </xf>
    <xf numFmtId="3" fontId="2" fillId="3" borderId="1" xfId="0" applyNumberFormat="1" applyFont="1" applyFill="1" applyBorder="1" applyAlignme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5" fontId="2" fillId="2" borderId="2" xfId="0" applyNumberFormat="1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0" fontId="1" fillId="0" borderId="3" xfId="0" applyFont="1" applyBorder="1" applyAlignment="1"/>
    <xf numFmtId="164" fontId="2" fillId="0" borderId="3" xfId="0" applyNumberFormat="1" applyFont="1" applyFill="1" applyBorder="1" applyAlignment="1">
      <alignment wrapText="1"/>
    </xf>
    <xf numFmtId="0" fontId="2" fillId="0" borderId="3" xfId="0" applyFont="1" applyBorder="1" applyAlignment="1"/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3" borderId="3" xfId="0" applyFont="1" applyFill="1" applyBorder="1" applyAlignment="1"/>
    <xf numFmtId="0" fontId="2" fillId="0" borderId="3" xfId="0" applyFont="1" applyFill="1" applyBorder="1" applyAlignment="1"/>
    <xf numFmtId="0" fontId="0" fillId="4" borderId="3" xfId="0" applyFill="1" applyBorder="1"/>
    <xf numFmtId="0" fontId="0" fillId="0" borderId="3" xfId="0" applyFill="1" applyBorder="1"/>
    <xf numFmtId="164" fontId="2" fillId="0" borderId="0" xfId="0" applyNumberFormat="1" applyFont="1" applyFill="1" applyBorder="1" applyAlignment="1">
      <alignment wrapText="1"/>
    </xf>
    <xf numFmtId="0" fontId="2" fillId="0" borderId="0" xfId="0" applyFont="1" applyBorder="1" applyAlignment="1"/>
    <xf numFmtId="164" fontId="2" fillId="0" borderId="5" xfId="0" applyNumberFormat="1" applyFont="1" applyFill="1" applyBorder="1" applyAlignment="1">
      <alignment wrapText="1"/>
    </xf>
    <xf numFmtId="0" fontId="2" fillId="0" borderId="5" xfId="0" applyFont="1" applyBorder="1" applyAlignment="1"/>
    <xf numFmtId="164" fontId="2" fillId="0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0" borderId="2" xfId="0" applyFont="1" applyBorder="1" applyAlignment="1"/>
    <xf numFmtId="164" fontId="2" fillId="0" borderId="6" xfId="0" applyNumberFormat="1" applyFont="1" applyFill="1" applyBorder="1" applyAlignment="1">
      <alignment wrapText="1"/>
    </xf>
    <xf numFmtId="0" fontId="2" fillId="0" borderId="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Z273"/>
  <sheetViews>
    <sheetView tabSelected="1" workbookViewId="0">
      <selection activeCell="X14" sqref="X14"/>
    </sheetView>
  </sheetViews>
  <sheetFormatPr defaultColWidth="25" defaultRowHeight="12.75"/>
  <cols>
    <col min="1" max="1" width="4.7109375" style="44" customWidth="1"/>
    <col min="2" max="2" width="25" style="34"/>
    <col min="3" max="3" width="10.140625" style="18" customWidth="1"/>
    <col min="4" max="4" width="7" style="4" customWidth="1"/>
    <col min="5" max="18" width="5.7109375" style="11" customWidth="1"/>
    <col min="19" max="19" width="6.42578125" style="6" customWidth="1"/>
    <col min="20" max="20" width="6.7109375" style="46" customWidth="1"/>
    <col min="21" max="21" width="25" style="51" customWidth="1"/>
    <col min="22" max="22" width="25" style="42" customWidth="1"/>
    <col min="23" max="25" width="25" style="42"/>
    <col min="26" max="26" width="25" style="44"/>
    <col min="27" max="16384" width="25" style="3"/>
  </cols>
  <sheetData>
    <row r="1" spans="1:26" s="1" customFormat="1">
      <c r="A1" s="43"/>
      <c r="B1" s="32" t="s">
        <v>0</v>
      </c>
      <c r="C1" s="17"/>
      <c r="D1" s="2"/>
      <c r="E1" s="22">
        <v>43199</v>
      </c>
      <c r="F1" s="22">
        <v>43204</v>
      </c>
      <c r="G1" s="22">
        <v>43211</v>
      </c>
      <c r="H1" s="22">
        <v>43225</v>
      </c>
      <c r="I1" s="22">
        <v>43232</v>
      </c>
      <c r="J1" s="22">
        <v>43255</v>
      </c>
      <c r="K1" s="22">
        <v>43261</v>
      </c>
      <c r="L1" s="22">
        <v>43274</v>
      </c>
      <c r="M1" s="22">
        <v>43281</v>
      </c>
      <c r="N1" s="22">
        <v>43289</v>
      </c>
      <c r="O1" s="22">
        <v>43296</v>
      </c>
      <c r="P1" s="22">
        <v>43321</v>
      </c>
      <c r="Q1" s="22">
        <v>43324</v>
      </c>
      <c r="R1" s="22">
        <v>43326</v>
      </c>
      <c r="T1" s="45"/>
      <c r="U1" s="50"/>
      <c r="V1" s="41"/>
      <c r="W1" s="41"/>
      <c r="X1" s="41"/>
      <c r="Y1" s="41"/>
      <c r="Z1" s="43"/>
    </row>
    <row r="2" spans="1:26">
      <c r="B2" s="33" t="s">
        <v>1</v>
      </c>
      <c r="E2" s="29" t="s">
        <v>298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1"/>
    </row>
    <row r="3" spans="1:26" ht="0.95" customHeight="1"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6" ht="0.95" customHeight="1"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26" ht="77.099999999999994" customHeight="1">
      <c r="B5" s="35" t="s">
        <v>2</v>
      </c>
      <c r="C5" s="23" t="s">
        <v>3</v>
      </c>
      <c r="D5" s="8" t="str">
        <f xml:space="preserve"> YEAR(E1)&amp;" Age Class"</f>
        <v>2018 Age Class</v>
      </c>
      <c r="E5" s="7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299</v>
      </c>
      <c r="N5" s="9" t="s">
        <v>306</v>
      </c>
      <c r="O5" s="9" t="s">
        <v>307</v>
      </c>
      <c r="P5" s="9" t="s">
        <v>319</v>
      </c>
      <c r="Q5" s="9" t="s">
        <v>326</v>
      </c>
      <c r="R5" s="9" t="s">
        <v>327</v>
      </c>
      <c r="S5" s="24" t="s">
        <v>12</v>
      </c>
      <c r="T5" s="47" t="s">
        <v>308</v>
      </c>
    </row>
    <row r="6" spans="1:26" ht="13.9" customHeight="1">
      <c r="B6" s="36"/>
      <c r="C6" s="20"/>
      <c r="D6" s="8"/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7"/>
      <c r="R6" s="7"/>
      <c r="S6" s="10"/>
    </row>
    <row r="7" spans="1:26">
      <c r="B7" s="37" t="s">
        <v>24</v>
      </c>
      <c r="C7" s="18" t="s">
        <v>14</v>
      </c>
      <c r="D7" s="4" t="s">
        <v>25</v>
      </c>
      <c r="E7" s="16">
        <v>495</v>
      </c>
      <c r="F7" s="16">
        <v>500</v>
      </c>
      <c r="G7" s="16"/>
      <c r="H7" s="16">
        <v>500</v>
      </c>
      <c r="I7" s="16">
        <v>359</v>
      </c>
      <c r="J7" s="16">
        <v>500</v>
      </c>
      <c r="K7" s="16"/>
      <c r="L7" s="16">
        <v>500</v>
      </c>
      <c r="M7" s="16"/>
      <c r="Q7" s="16">
        <v>500</v>
      </c>
      <c r="R7" s="16"/>
      <c r="S7" s="25">
        <f>SUM(LARGE((E7:R7),{1,2,3,4,5,6}))</f>
        <v>2995</v>
      </c>
      <c r="T7" s="46">
        <f t="shared" ref="T7:T70" si="0">COUNT(E7:R7)</f>
        <v>7</v>
      </c>
    </row>
    <row r="8" spans="1:26">
      <c r="B8" s="34" t="s">
        <v>13</v>
      </c>
      <c r="C8" s="18" t="s">
        <v>14</v>
      </c>
      <c r="D8" s="4" t="s">
        <v>15</v>
      </c>
      <c r="E8" s="16">
        <v>495</v>
      </c>
      <c r="F8" s="16">
        <v>496</v>
      </c>
      <c r="G8" s="16">
        <v>500</v>
      </c>
      <c r="H8" s="16">
        <v>496</v>
      </c>
      <c r="I8" s="16">
        <v>500</v>
      </c>
      <c r="J8" s="16">
        <v>420.63492063492066</v>
      </c>
      <c r="K8" s="16"/>
      <c r="L8" s="16">
        <v>447</v>
      </c>
      <c r="M8" s="16">
        <v>483</v>
      </c>
      <c r="P8" s="11">
        <v>313</v>
      </c>
      <c r="Q8" s="16"/>
      <c r="R8" s="16">
        <v>500</v>
      </c>
      <c r="S8" s="6">
        <f>SUM(LARGE((E8:R8),{1,2,3,4,5,6}))</f>
        <v>2987</v>
      </c>
      <c r="T8" s="46">
        <f t="shared" si="0"/>
        <v>10</v>
      </c>
    </row>
    <row r="9" spans="1:26">
      <c r="B9" s="34" t="s">
        <v>45</v>
      </c>
      <c r="C9" s="18" t="s">
        <v>14</v>
      </c>
      <c r="D9" s="4" t="s">
        <v>25</v>
      </c>
      <c r="E9" s="16">
        <v>500</v>
      </c>
      <c r="F9" s="16"/>
      <c r="G9" s="16"/>
      <c r="H9" s="16"/>
      <c r="I9" s="16">
        <v>492</v>
      </c>
      <c r="J9" s="16">
        <v>492.06349206349205</v>
      </c>
      <c r="K9" s="16">
        <v>500</v>
      </c>
      <c r="L9" s="16"/>
      <c r="M9" s="16"/>
      <c r="N9" s="11">
        <v>371</v>
      </c>
      <c r="O9" s="11">
        <v>500</v>
      </c>
      <c r="Q9" s="16">
        <v>448.9795918367347</v>
      </c>
      <c r="R9" s="16"/>
      <c r="S9" s="6">
        <f>SUM(LARGE((E9:R9),{1,2,3,4,5,6}))</f>
        <v>2933.0430839002265</v>
      </c>
      <c r="T9" s="46">
        <f t="shared" si="0"/>
        <v>7</v>
      </c>
    </row>
    <row r="10" spans="1:26">
      <c r="B10" s="34" t="s">
        <v>16</v>
      </c>
      <c r="C10" s="18" t="s">
        <v>179</v>
      </c>
      <c r="D10" s="4" t="s">
        <v>17</v>
      </c>
      <c r="E10" s="16">
        <v>445</v>
      </c>
      <c r="F10" s="16">
        <v>482</v>
      </c>
      <c r="G10" s="16">
        <v>485</v>
      </c>
      <c r="H10" s="16">
        <v>465</v>
      </c>
      <c r="I10" s="16">
        <v>500</v>
      </c>
      <c r="J10" s="16">
        <v>484.12698412698415</v>
      </c>
      <c r="K10" s="16"/>
      <c r="L10" s="16">
        <v>470</v>
      </c>
      <c r="M10" s="16">
        <v>470</v>
      </c>
      <c r="Q10" s="16"/>
      <c r="R10" s="16"/>
      <c r="S10" s="6">
        <f>SUM(LARGE((E10:R10),{1,2,3,4,5,6}))</f>
        <v>2891.1269841269841</v>
      </c>
      <c r="T10" s="46">
        <f t="shared" si="0"/>
        <v>8</v>
      </c>
    </row>
    <row r="11" spans="1:26">
      <c r="B11" s="34" t="s">
        <v>21</v>
      </c>
      <c r="C11" s="18" t="s">
        <v>22</v>
      </c>
      <c r="D11" s="4" t="s">
        <v>23</v>
      </c>
      <c r="E11" s="16">
        <v>477</v>
      </c>
      <c r="F11" s="16">
        <v>456</v>
      </c>
      <c r="G11" s="16">
        <v>489</v>
      </c>
      <c r="H11" s="16"/>
      <c r="I11" s="16">
        <v>496</v>
      </c>
      <c r="J11" s="16">
        <v>460.3174603174603</v>
      </c>
      <c r="K11" s="16">
        <v>487</v>
      </c>
      <c r="L11" s="16"/>
      <c r="M11" s="16">
        <v>448</v>
      </c>
      <c r="N11" s="11">
        <v>427</v>
      </c>
      <c r="Q11" s="16">
        <v>316.32653061224494</v>
      </c>
      <c r="R11" s="16"/>
      <c r="S11" s="6">
        <f>SUM(LARGE((E11:R11),{1,2,3,4,5,6}))</f>
        <v>2865.3174603174602</v>
      </c>
      <c r="T11" s="46">
        <f t="shared" si="0"/>
        <v>9</v>
      </c>
    </row>
    <row r="12" spans="1:26">
      <c r="B12" s="34" t="s">
        <v>26</v>
      </c>
      <c r="C12" s="18" t="s">
        <v>19</v>
      </c>
      <c r="D12" s="4" t="s">
        <v>27</v>
      </c>
      <c r="E12" s="16">
        <v>486</v>
      </c>
      <c r="F12" s="16">
        <v>469</v>
      </c>
      <c r="G12" s="16">
        <v>481</v>
      </c>
      <c r="H12" s="16"/>
      <c r="I12" s="16">
        <v>484</v>
      </c>
      <c r="J12" s="16">
        <v>412.69841269841265</v>
      </c>
      <c r="K12" s="16"/>
      <c r="L12" s="16">
        <v>447</v>
      </c>
      <c r="M12" s="16">
        <v>474</v>
      </c>
      <c r="Q12" s="16"/>
      <c r="R12" s="16"/>
      <c r="S12" s="6">
        <f>SUM(LARGE((E12:R12),{1,2,3,4,5,6}))</f>
        <v>2841</v>
      </c>
      <c r="T12" s="46">
        <f t="shared" si="0"/>
        <v>7</v>
      </c>
    </row>
    <row r="13" spans="1:26">
      <c r="B13" s="34" t="s">
        <v>18</v>
      </c>
      <c r="C13" s="18" t="s">
        <v>19</v>
      </c>
      <c r="D13" s="4" t="s">
        <v>20</v>
      </c>
      <c r="E13" s="16">
        <v>445</v>
      </c>
      <c r="F13" s="16">
        <v>434</v>
      </c>
      <c r="G13" s="16">
        <v>450</v>
      </c>
      <c r="H13" s="16">
        <v>429</v>
      </c>
      <c r="I13" s="16"/>
      <c r="J13" s="16">
        <v>404.76190476190476</v>
      </c>
      <c r="K13" s="16">
        <v>447</v>
      </c>
      <c r="L13" s="16">
        <v>385</v>
      </c>
      <c r="M13" s="16"/>
      <c r="P13" s="11">
        <v>313</v>
      </c>
      <c r="Q13" s="16">
        <v>275.51020408163265</v>
      </c>
      <c r="R13" s="16"/>
      <c r="S13" s="6">
        <f>SUM(LARGE((E13:R13),{1,2,3,4,5,6}))</f>
        <v>2609.7619047619046</v>
      </c>
      <c r="T13" s="46">
        <f t="shared" si="0"/>
        <v>9</v>
      </c>
    </row>
    <row r="14" spans="1:26">
      <c r="B14" s="34" t="s">
        <v>36</v>
      </c>
      <c r="C14" s="18" t="s">
        <v>33</v>
      </c>
      <c r="D14" s="4" t="s">
        <v>37</v>
      </c>
      <c r="E14" s="16"/>
      <c r="F14" s="16">
        <v>372</v>
      </c>
      <c r="G14" s="16">
        <v>374</v>
      </c>
      <c r="H14" s="16">
        <v>413</v>
      </c>
      <c r="I14" s="16">
        <v>449</v>
      </c>
      <c r="J14" s="16">
        <v>420.63492063492066</v>
      </c>
      <c r="K14" s="16"/>
      <c r="L14" s="16">
        <v>370</v>
      </c>
      <c r="M14" s="16">
        <v>457</v>
      </c>
      <c r="N14" s="11">
        <v>492</v>
      </c>
      <c r="Q14" s="16"/>
      <c r="R14" s="16"/>
      <c r="S14" s="6">
        <f>SUM(LARGE((E14:R14),{1,2,3,4,5,6}))</f>
        <v>2605.6349206349205</v>
      </c>
      <c r="T14" s="46">
        <f t="shared" si="0"/>
        <v>8</v>
      </c>
    </row>
    <row r="15" spans="1:26">
      <c r="B15" s="34" t="s">
        <v>32</v>
      </c>
      <c r="C15" s="18" t="s">
        <v>33</v>
      </c>
      <c r="D15" s="4" t="s">
        <v>15</v>
      </c>
      <c r="E15" s="16"/>
      <c r="F15" s="16">
        <v>398</v>
      </c>
      <c r="G15" s="16">
        <v>450</v>
      </c>
      <c r="H15" s="16"/>
      <c r="I15" s="16">
        <v>449</v>
      </c>
      <c r="J15" s="16">
        <v>365.07936507936506</v>
      </c>
      <c r="K15" s="16">
        <v>430</v>
      </c>
      <c r="L15" s="16">
        <v>370</v>
      </c>
      <c r="M15" s="16">
        <v>395</v>
      </c>
      <c r="Q15" s="16"/>
      <c r="R15" s="16">
        <v>431.62393162393164</v>
      </c>
      <c r="S15" s="6">
        <f>SUM(LARGE((E15:R15),{1,2,3,4,5,6}))</f>
        <v>2553.6239316239316</v>
      </c>
      <c r="T15" s="46">
        <f t="shared" si="0"/>
        <v>8</v>
      </c>
    </row>
    <row r="16" spans="1:26">
      <c r="B16" s="37" t="s">
        <v>40</v>
      </c>
      <c r="C16" s="18" t="s">
        <v>41</v>
      </c>
      <c r="D16" s="4" t="s">
        <v>42</v>
      </c>
      <c r="E16" s="16">
        <v>409</v>
      </c>
      <c r="F16" s="16">
        <v>416</v>
      </c>
      <c r="G16" s="16">
        <v>454</v>
      </c>
      <c r="H16" s="16"/>
      <c r="I16" s="16">
        <v>426</v>
      </c>
      <c r="J16" s="16"/>
      <c r="K16" s="16"/>
      <c r="L16" s="16">
        <v>380</v>
      </c>
      <c r="M16" s="16">
        <v>378</v>
      </c>
      <c r="Q16" s="16">
        <v>448.9795918367347</v>
      </c>
      <c r="R16" s="16"/>
      <c r="S16" s="25">
        <f>SUM(LARGE((E16:R16),{1,2,3,4,5,6}))</f>
        <v>2533.9795918367345</v>
      </c>
      <c r="T16" s="46">
        <f t="shared" si="0"/>
        <v>7</v>
      </c>
    </row>
    <row r="17" spans="2:20">
      <c r="B17" s="38" t="s">
        <v>34</v>
      </c>
      <c r="C17" s="18" t="s">
        <v>19</v>
      </c>
      <c r="D17" s="4" t="s">
        <v>35</v>
      </c>
      <c r="E17" s="16">
        <v>409</v>
      </c>
      <c r="F17" s="16">
        <v>381</v>
      </c>
      <c r="G17" s="16"/>
      <c r="H17" s="16"/>
      <c r="I17" s="16">
        <v>418</v>
      </c>
      <c r="J17" s="16">
        <v>460.3174603174603</v>
      </c>
      <c r="K17" s="16">
        <v>456</v>
      </c>
      <c r="L17" s="16">
        <v>324</v>
      </c>
      <c r="M17" s="16">
        <v>395</v>
      </c>
      <c r="P17" s="11">
        <v>296</v>
      </c>
      <c r="Q17" s="16"/>
      <c r="R17" s="16"/>
      <c r="S17" s="6">
        <f>SUM(LARGE((E17:R17),{1,2,3,4,5,6}))</f>
        <v>2519.3174603174602</v>
      </c>
      <c r="T17" s="46">
        <f t="shared" si="0"/>
        <v>8</v>
      </c>
    </row>
    <row r="18" spans="2:20">
      <c r="B18" s="38" t="s">
        <v>30</v>
      </c>
      <c r="C18" s="18" t="s">
        <v>19</v>
      </c>
      <c r="D18" s="4" t="s">
        <v>31</v>
      </c>
      <c r="E18" s="16">
        <v>327</v>
      </c>
      <c r="F18" s="16">
        <v>345</v>
      </c>
      <c r="G18" s="16">
        <v>443</v>
      </c>
      <c r="H18" s="16">
        <v>425</v>
      </c>
      <c r="I18" s="16"/>
      <c r="J18" s="16">
        <v>309.52380952380952</v>
      </c>
      <c r="K18" s="16">
        <v>307</v>
      </c>
      <c r="L18" s="16">
        <v>324</v>
      </c>
      <c r="M18" s="16">
        <v>378</v>
      </c>
      <c r="N18" s="11">
        <v>500</v>
      </c>
      <c r="O18" s="11">
        <v>342</v>
      </c>
      <c r="P18" s="11">
        <v>280</v>
      </c>
      <c r="Q18" s="16">
        <v>255.10204081632654</v>
      </c>
      <c r="R18" s="16">
        <v>333.33333333333331</v>
      </c>
      <c r="S18" s="6">
        <f>SUM(LARGE((E18:R18),{1,2,3,4,5,6}))</f>
        <v>2433</v>
      </c>
      <c r="T18" s="48">
        <f t="shared" si="0"/>
        <v>13</v>
      </c>
    </row>
    <row r="19" spans="2:20">
      <c r="B19" s="34" t="s">
        <v>47</v>
      </c>
      <c r="C19" s="18" t="s">
        <v>41</v>
      </c>
      <c r="D19" s="4" t="s">
        <v>17</v>
      </c>
      <c r="F19" s="11">
        <v>478</v>
      </c>
      <c r="G19" s="11">
        <v>473</v>
      </c>
      <c r="J19" s="16">
        <v>452</v>
      </c>
      <c r="K19" s="11">
        <v>469</v>
      </c>
      <c r="M19" s="16">
        <v>479</v>
      </c>
      <c r="Q19" s="16"/>
      <c r="R19" s="16"/>
      <c r="S19" s="6">
        <f>SUM(E19:R19)</f>
        <v>2351</v>
      </c>
      <c r="T19" s="46">
        <f t="shared" si="0"/>
        <v>5</v>
      </c>
    </row>
    <row r="20" spans="2:20">
      <c r="B20" s="37" t="s">
        <v>58</v>
      </c>
      <c r="C20" s="18" t="s">
        <v>19</v>
      </c>
      <c r="D20" s="4" t="s">
        <v>59</v>
      </c>
      <c r="E20" s="11">
        <v>336</v>
      </c>
      <c r="F20" s="11">
        <v>407</v>
      </c>
      <c r="G20" s="11">
        <v>450</v>
      </c>
      <c r="J20" s="16"/>
      <c r="L20" s="11">
        <v>308</v>
      </c>
      <c r="M20" s="16"/>
      <c r="Q20" s="16">
        <v>397.9591836734694</v>
      </c>
      <c r="R20" s="16">
        <v>431.62393162393164</v>
      </c>
      <c r="S20" s="25">
        <f>SUM(LARGE((E20:R20),{1,2,3,4,5,6}))</f>
        <v>2330.583115297401</v>
      </c>
      <c r="T20" s="46">
        <f t="shared" si="0"/>
        <v>6</v>
      </c>
    </row>
    <row r="21" spans="2:20">
      <c r="B21" s="38" t="s">
        <v>39</v>
      </c>
      <c r="C21" s="18" t="s">
        <v>33</v>
      </c>
      <c r="D21" s="4" t="s">
        <v>35</v>
      </c>
      <c r="E21" s="16">
        <v>364</v>
      </c>
      <c r="F21" s="16"/>
      <c r="G21" s="16">
        <v>412</v>
      </c>
      <c r="H21" s="16"/>
      <c r="I21" s="16">
        <v>367</v>
      </c>
      <c r="J21" s="16">
        <v>317.46031746031747</v>
      </c>
      <c r="K21" s="16">
        <v>404</v>
      </c>
      <c r="L21" s="16">
        <v>324</v>
      </c>
      <c r="M21" s="16">
        <v>404</v>
      </c>
      <c r="Q21" s="16"/>
      <c r="R21" s="16"/>
      <c r="S21" s="6">
        <f>SUM(LARGE((E21:R21),{1,2,3,4,5,6}))</f>
        <v>2275</v>
      </c>
      <c r="T21" s="46">
        <f t="shared" si="0"/>
        <v>7</v>
      </c>
    </row>
    <row r="22" spans="2:20">
      <c r="B22" s="34" t="s">
        <v>38</v>
      </c>
      <c r="C22" s="18" t="s">
        <v>14</v>
      </c>
      <c r="D22" s="4" t="s">
        <v>25</v>
      </c>
      <c r="E22" s="16">
        <v>418</v>
      </c>
      <c r="F22" s="16"/>
      <c r="G22" s="16">
        <v>405</v>
      </c>
      <c r="H22" s="16">
        <v>433</v>
      </c>
      <c r="I22" s="16">
        <v>352</v>
      </c>
      <c r="J22" s="16">
        <v>261.90476190476193</v>
      </c>
      <c r="K22" s="16">
        <v>342</v>
      </c>
      <c r="L22" s="16"/>
      <c r="M22" s="16">
        <v>321</v>
      </c>
      <c r="O22" s="11">
        <v>171</v>
      </c>
      <c r="Q22" s="16">
        <v>163.26530612244898</v>
      </c>
      <c r="R22" s="16"/>
      <c r="S22" s="6">
        <f>SUM(LARGE((E22:R22),{1,2,3,4,5,6}))</f>
        <v>2271</v>
      </c>
      <c r="T22" s="46">
        <f t="shared" si="0"/>
        <v>9</v>
      </c>
    </row>
    <row r="23" spans="2:20">
      <c r="B23" s="34" t="s">
        <v>48</v>
      </c>
      <c r="C23" s="18" t="s">
        <v>14</v>
      </c>
      <c r="D23" s="4" t="s">
        <v>37</v>
      </c>
      <c r="F23" s="11">
        <v>478</v>
      </c>
      <c r="H23" s="11">
        <v>476</v>
      </c>
      <c r="I23" s="11">
        <v>418</v>
      </c>
      <c r="J23" s="16">
        <v>484.12698412698415</v>
      </c>
      <c r="M23" s="16"/>
      <c r="Q23" s="16">
        <v>408.16326530612247</v>
      </c>
      <c r="R23" s="16"/>
      <c r="S23" s="6">
        <f>SUM(E23:R23)</f>
        <v>2264.2902494331065</v>
      </c>
      <c r="T23" s="46">
        <f t="shared" si="0"/>
        <v>5</v>
      </c>
    </row>
    <row r="24" spans="2:20" ht="15">
      <c r="B24" s="39" t="s">
        <v>129</v>
      </c>
      <c r="C24" s="26" t="s">
        <v>90</v>
      </c>
      <c r="D24" s="27" t="s">
        <v>23</v>
      </c>
      <c r="J24" s="16"/>
      <c r="K24" s="12">
        <v>377.19298245614038</v>
      </c>
      <c r="L24" s="11">
        <v>354</v>
      </c>
      <c r="M24" s="16"/>
      <c r="N24" s="11">
        <v>468</v>
      </c>
      <c r="O24" s="11">
        <v>306</v>
      </c>
      <c r="P24" s="11">
        <v>280</v>
      </c>
      <c r="Q24" s="16">
        <v>346.9387755102041</v>
      </c>
      <c r="R24" s="16">
        <v>410.25641025641022</v>
      </c>
      <c r="S24" s="6">
        <f>SUM(LARGE((E24:R24),{1,2,3,4,5,6}))</f>
        <v>2262.3881682227548</v>
      </c>
      <c r="T24" s="46">
        <f t="shared" si="0"/>
        <v>7</v>
      </c>
    </row>
    <row r="25" spans="2:20">
      <c r="B25" s="34" t="s">
        <v>28</v>
      </c>
      <c r="C25" s="18" t="s">
        <v>19</v>
      </c>
      <c r="D25" s="4" t="s">
        <v>29</v>
      </c>
      <c r="E25" s="16">
        <v>373</v>
      </c>
      <c r="F25" s="16">
        <v>327</v>
      </c>
      <c r="G25" s="16">
        <v>401</v>
      </c>
      <c r="H25" s="16"/>
      <c r="I25" s="16">
        <v>383</v>
      </c>
      <c r="J25" s="16">
        <v>388.88888888888891</v>
      </c>
      <c r="K25" s="16">
        <v>333</v>
      </c>
      <c r="L25" s="16">
        <v>339</v>
      </c>
      <c r="M25" s="16">
        <v>369</v>
      </c>
      <c r="Q25" s="16">
        <v>234.69387755102042</v>
      </c>
      <c r="R25" s="16"/>
      <c r="S25" s="6">
        <f>SUM(LARGE((E25:R25),{1,2,3,4,5,6}))</f>
        <v>2253.8888888888887</v>
      </c>
      <c r="T25" s="46">
        <f t="shared" si="0"/>
        <v>9</v>
      </c>
    </row>
    <row r="26" spans="2:20" ht="15">
      <c r="B26" s="39" t="s">
        <v>127</v>
      </c>
      <c r="C26" s="26" t="s">
        <v>128</v>
      </c>
      <c r="D26" s="27" t="s">
        <v>44</v>
      </c>
      <c r="J26" s="16"/>
      <c r="K26" s="12">
        <v>412.28070175438597</v>
      </c>
      <c r="L26" s="11">
        <v>324</v>
      </c>
      <c r="M26" s="16"/>
      <c r="N26" s="11">
        <v>371</v>
      </c>
      <c r="O26" s="11">
        <v>333</v>
      </c>
      <c r="P26" s="11">
        <v>313</v>
      </c>
      <c r="Q26" s="16">
        <v>346.9387755102041</v>
      </c>
      <c r="R26" s="16">
        <v>393.16239316239313</v>
      </c>
      <c r="S26" s="6">
        <f>SUM(LARGE((E26:R26),{1,2,3,4,5,6}))</f>
        <v>2180.3818704269834</v>
      </c>
      <c r="T26" s="46">
        <f t="shared" si="0"/>
        <v>7</v>
      </c>
    </row>
    <row r="27" spans="2:20">
      <c r="B27" s="38" t="s">
        <v>55</v>
      </c>
      <c r="C27" s="18" t="s">
        <v>14</v>
      </c>
      <c r="D27" s="4" t="s">
        <v>23</v>
      </c>
      <c r="E27" s="11">
        <v>468</v>
      </c>
      <c r="F27" s="11">
        <v>456</v>
      </c>
      <c r="J27" s="16">
        <v>444.4444444444444</v>
      </c>
      <c r="L27" s="11">
        <v>339</v>
      </c>
      <c r="M27" s="16"/>
      <c r="Q27" s="16"/>
      <c r="R27" s="16">
        <v>465.81196581196582</v>
      </c>
      <c r="S27" s="6">
        <f>SUM(E27:R27)</f>
        <v>2173.2564102564102</v>
      </c>
      <c r="T27" s="46">
        <f t="shared" si="0"/>
        <v>5</v>
      </c>
    </row>
    <row r="28" spans="2:20">
      <c r="B28" s="34" t="s">
        <v>63</v>
      </c>
      <c r="C28" s="18" t="s">
        <v>19</v>
      </c>
      <c r="D28" s="4" t="s">
        <v>25</v>
      </c>
      <c r="E28" s="11">
        <v>336</v>
      </c>
      <c r="H28" s="11">
        <v>311</v>
      </c>
      <c r="J28" s="16">
        <v>349.20634920634916</v>
      </c>
      <c r="L28" s="11">
        <v>354</v>
      </c>
      <c r="M28" s="16"/>
      <c r="N28" s="11">
        <v>452</v>
      </c>
      <c r="P28" s="11">
        <v>280</v>
      </c>
      <c r="Q28" s="16">
        <v>275.51020408163265</v>
      </c>
      <c r="R28" s="16">
        <v>316.23931623931622</v>
      </c>
      <c r="S28" s="6">
        <f>SUM(LARGE((E28:R28),{1,2,3,4,5,6}))</f>
        <v>2118.4456654456653</v>
      </c>
      <c r="T28" s="46">
        <f t="shared" si="0"/>
        <v>8</v>
      </c>
    </row>
    <row r="29" spans="2:20">
      <c r="B29" s="37" t="s">
        <v>97</v>
      </c>
      <c r="C29" s="18" t="s">
        <v>19</v>
      </c>
      <c r="D29" s="4" t="s">
        <v>83</v>
      </c>
      <c r="H29" s="11">
        <v>394</v>
      </c>
      <c r="J29" s="16">
        <v>214</v>
      </c>
      <c r="K29" s="11">
        <v>289</v>
      </c>
      <c r="M29" s="16">
        <v>299</v>
      </c>
      <c r="O29" s="11">
        <v>369</v>
      </c>
      <c r="Q29" s="16">
        <v>367.34693877551024</v>
      </c>
      <c r="R29" s="16">
        <v>393</v>
      </c>
      <c r="S29" s="25">
        <f>SUM(LARGE((E29:R29),{1,2,3,4,5,6}))</f>
        <v>2111.3469387755104</v>
      </c>
      <c r="T29" s="46">
        <f t="shared" si="0"/>
        <v>7</v>
      </c>
    </row>
    <row r="30" spans="2:20">
      <c r="B30" s="34" t="s">
        <v>54</v>
      </c>
      <c r="C30" s="18" t="s">
        <v>19</v>
      </c>
      <c r="D30" s="4" t="s">
        <v>25</v>
      </c>
      <c r="E30" s="11">
        <v>336</v>
      </c>
      <c r="F30" s="11">
        <v>354</v>
      </c>
      <c r="H30" s="11">
        <v>354</v>
      </c>
      <c r="J30" s="16">
        <v>365.07936507936506</v>
      </c>
      <c r="L30" s="11">
        <v>339</v>
      </c>
      <c r="M30" s="16"/>
      <c r="N30" s="11">
        <v>339</v>
      </c>
      <c r="Q30" s="16">
        <v>265.30612244897964</v>
      </c>
      <c r="R30" s="16"/>
      <c r="S30" s="6">
        <f>SUM(LARGE((E30:R30),{1,2,3,4,5,6}))</f>
        <v>2087.0793650793648</v>
      </c>
      <c r="T30" s="46">
        <f t="shared" si="0"/>
        <v>7</v>
      </c>
    </row>
    <row r="31" spans="2:20">
      <c r="B31" s="38" t="s">
        <v>46</v>
      </c>
      <c r="C31" s="18" t="s">
        <v>179</v>
      </c>
      <c r="D31" s="4" t="s">
        <v>20</v>
      </c>
      <c r="E31" s="16">
        <v>327</v>
      </c>
      <c r="F31" s="16"/>
      <c r="G31" s="16">
        <v>359</v>
      </c>
      <c r="H31" s="16">
        <v>299</v>
      </c>
      <c r="I31" s="16">
        <v>336</v>
      </c>
      <c r="J31" s="16"/>
      <c r="K31" s="16">
        <v>316</v>
      </c>
      <c r="L31" s="16">
        <v>293</v>
      </c>
      <c r="M31" s="16"/>
      <c r="Q31" s="16"/>
      <c r="R31" s="16">
        <v>324.78632478632483</v>
      </c>
      <c r="S31" s="6">
        <f>SUM(LARGE((E31:R31),{1,2,3,4,5,6}))</f>
        <v>1961.7863247863247</v>
      </c>
      <c r="T31" s="46">
        <f t="shared" si="0"/>
        <v>7</v>
      </c>
    </row>
    <row r="32" spans="2:20">
      <c r="B32" s="38" t="s">
        <v>323</v>
      </c>
      <c r="C32" s="18" t="s">
        <v>19</v>
      </c>
      <c r="D32" s="4" t="s">
        <v>44</v>
      </c>
      <c r="F32" s="11">
        <v>319</v>
      </c>
      <c r="J32" s="16">
        <v>269.84126984126982</v>
      </c>
      <c r="K32" s="11">
        <v>333</v>
      </c>
      <c r="L32" s="11">
        <v>262</v>
      </c>
      <c r="M32" s="16">
        <v>325</v>
      </c>
      <c r="Q32" s="16">
        <v>285.71428571428572</v>
      </c>
      <c r="R32" s="16">
        <v>350.4273504273504</v>
      </c>
      <c r="S32" s="6">
        <f>SUM(LARGE((E32:R32),{1,2,3,4,5,6}))</f>
        <v>1882.982905982906</v>
      </c>
      <c r="T32" s="46">
        <f t="shared" si="0"/>
        <v>7</v>
      </c>
    </row>
    <row r="33" spans="2:20">
      <c r="B33" s="38" t="s">
        <v>64</v>
      </c>
      <c r="C33" s="18" t="s">
        <v>14</v>
      </c>
      <c r="D33" s="4" t="s">
        <v>44</v>
      </c>
      <c r="E33" s="11">
        <v>336</v>
      </c>
      <c r="H33" s="11">
        <v>315</v>
      </c>
      <c r="J33" s="16">
        <v>373.01587301587301</v>
      </c>
      <c r="L33" s="11">
        <v>262</v>
      </c>
      <c r="M33" s="16">
        <v>325</v>
      </c>
      <c r="O33" s="11">
        <v>216</v>
      </c>
      <c r="P33" s="11">
        <v>257</v>
      </c>
      <c r="Q33" s="16"/>
      <c r="R33" s="16"/>
      <c r="S33" s="6">
        <f>SUM(LARGE((E33:R33),{1,2,3,4,5,6}))</f>
        <v>1868.015873015873</v>
      </c>
      <c r="T33" s="46">
        <f t="shared" si="0"/>
        <v>7</v>
      </c>
    </row>
    <row r="34" spans="2:20">
      <c r="B34" s="38" t="s">
        <v>49</v>
      </c>
      <c r="C34" s="18" t="s">
        <v>19</v>
      </c>
      <c r="D34" s="4" t="s">
        <v>50</v>
      </c>
      <c r="E34" s="11">
        <v>436</v>
      </c>
      <c r="H34" s="11">
        <v>449</v>
      </c>
      <c r="J34" s="16">
        <v>476.19047619047615</v>
      </c>
      <c r="K34" s="11">
        <v>478</v>
      </c>
      <c r="M34" s="16"/>
      <c r="Q34" s="16"/>
      <c r="R34" s="16"/>
      <c r="S34" s="6">
        <f>SUM(E34:R34)</f>
        <v>1839.1904761904761</v>
      </c>
      <c r="T34" s="46">
        <f t="shared" si="0"/>
        <v>4</v>
      </c>
    </row>
    <row r="35" spans="2:20">
      <c r="B35" s="38" t="s">
        <v>43</v>
      </c>
      <c r="C35" s="18" t="s">
        <v>33</v>
      </c>
      <c r="D35" s="4" t="s">
        <v>44</v>
      </c>
      <c r="E35" s="11">
        <v>182</v>
      </c>
      <c r="F35" s="11">
        <v>292</v>
      </c>
      <c r="G35" s="11">
        <v>344</v>
      </c>
      <c r="H35" s="11">
        <v>346</v>
      </c>
      <c r="J35" s="16">
        <v>285.71428571428572</v>
      </c>
      <c r="K35" s="11">
        <v>263</v>
      </c>
      <c r="L35" s="11">
        <v>277</v>
      </c>
      <c r="M35" s="16"/>
      <c r="Q35" s="16">
        <v>1.0204081632653061</v>
      </c>
      <c r="R35" s="16">
        <v>290.59829059829065</v>
      </c>
      <c r="S35" s="6">
        <f>SUM(LARGE((E35:R35),{1,2,3,4,5,6}))</f>
        <v>1835.3125763125763</v>
      </c>
      <c r="T35" s="46">
        <f t="shared" si="0"/>
        <v>9</v>
      </c>
    </row>
    <row r="36" spans="2:20">
      <c r="B36" s="38" t="s">
        <v>56</v>
      </c>
      <c r="C36" s="18" t="s">
        <v>14</v>
      </c>
      <c r="D36" s="4" t="s">
        <v>57</v>
      </c>
      <c r="E36" s="11">
        <v>373</v>
      </c>
      <c r="G36" s="11">
        <v>359</v>
      </c>
      <c r="J36" s="16">
        <v>325.39682539682542</v>
      </c>
      <c r="K36" s="11">
        <v>456</v>
      </c>
      <c r="M36" s="16"/>
      <c r="Q36" s="16">
        <v>295.91836734693879</v>
      </c>
      <c r="R36" s="16"/>
      <c r="S36" s="6">
        <f>SUM(E36:R36)</f>
        <v>1809.3151927437643</v>
      </c>
      <c r="T36" s="46">
        <f t="shared" si="0"/>
        <v>5</v>
      </c>
    </row>
    <row r="37" spans="2:20">
      <c r="B37" s="38" t="s">
        <v>53</v>
      </c>
      <c r="C37" s="18" t="s">
        <v>33</v>
      </c>
      <c r="D37" s="4" t="s">
        <v>25</v>
      </c>
      <c r="G37" s="11">
        <v>458</v>
      </c>
      <c r="I37" s="11">
        <v>445</v>
      </c>
      <c r="J37" s="16"/>
      <c r="K37" s="11">
        <v>469</v>
      </c>
      <c r="L37" s="11">
        <v>385</v>
      </c>
      <c r="M37" s="16"/>
      <c r="Q37" s="16"/>
      <c r="R37" s="16"/>
      <c r="S37" s="6">
        <f>SUM(E37:R37)</f>
        <v>1757</v>
      </c>
      <c r="T37" s="46">
        <f t="shared" si="0"/>
        <v>4</v>
      </c>
    </row>
    <row r="38" spans="2:20">
      <c r="B38" s="38" t="s">
        <v>60</v>
      </c>
      <c r="C38" s="18" t="s">
        <v>19</v>
      </c>
      <c r="D38" s="4" t="s">
        <v>61</v>
      </c>
      <c r="F38" s="11">
        <v>257</v>
      </c>
      <c r="G38" s="11">
        <v>313</v>
      </c>
      <c r="H38" s="11">
        <v>252</v>
      </c>
      <c r="J38" s="16">
        <v>253.96825396825395</v>
      </c>
      <c r="K38" s="11">
        <v>281</v>
      </c>
      <c r="M38" s="16"/>
      <c r="Q38" s="16">
        <v>122.44897959183673</v>
      </c>
      <c r="R38" s="16">
        <v>324.78632478632483</v>
      </c>
      <c r="S38" s="6">
        <f>SUM(LARGE((E38:R38),{1,2,3,4,5,6}))</f>
        <v>1681.7545787545787</v>
      </c>
      <c r="T38" s="46">
        <f t="shared" si="0"/>
        <v>7</v>
      </c>
    </row>
    <row r="39" spans="2:20">
      <c r="B39" s="38" t="s">
        <v>51</v>
      </c>
      <c r="C39" s="18" t="s">
        <v>179</v>
      </c>
      <c r="D39" s="4" t="s">
        <v>52</v>
      </c>
      <c r="E39" s="11">
        <v>264</v>
      </c>
      <c r="F39" s="11">
        <v>319</v>
      </c>
      <c r="G39" s="11">
        <v>313</v>
      </c>
      <c r="H39" s="11">
        <v>283</v>
      </c>
      <c r="I39" s="11">
        <v>234</v>
      </c>
      <c r="J39" s="16">
        <v>166.66666666666666</v>
      </c>
      <c r="L39" s="11">
        <v>231</v>
      </c>
      <c r="M39" s="16"/>
      <c r="Q39" s="16"/>
      <c r="R39" s="16"/>
      <c r="S39" s="6">
        <f>SUM(LARGE((E39:R39),{1,2,3,4,5,6}))</f>
        <v>1644</v>
      </c>
      <c r="T39" s="46">
        <f t="shared" si="0"/>
        <v>7</v>
      </c>
    </row>
    <row r="40" spans="2:20">
      <c r="B40" s="38" t="s">
        <v>66</v>
      </c>
      <c r="C40" s="18" t="s">
        <v>19</v>
      </c>
      <c r="D40" s="4" t="s">
        <v>20</v>
      </c>
      <c r="E40" s="11">
        <v>300</v>
      </c>
      <c r="F40" s="11">
        <v>336</v>
      </c>
      <c r="J40" s="16">
        <v>317.46031746031747</v>
      </c>
      <c r="L40" s="11">
        <v>293</v>
      </c>
      <c r="M40" s="16"/>
      <c r="Q40" s="16"/>
      <c r="R40" s="16">
        <v>393.16239316239313</v>
      </c>
      <c r="S40" s="6">
        <f>SUM(E40:R40)</f>
        <v>1639.6227106227107</v>
      </c>
      <c r="T40" s="46">
        <f t="shared" si="0"/>
        <v>5</v>
      </c>
    </row>
    <row r="41" spans="2:20">
      <c r="B41" s="38" t="s">
        <v>68</v>
      </c>
      <c r="C41" s="18" t="s">
        <v>33</v>
      </c>
      <c r="D41" s="4" t="s">
        <v>17</v>
      </c>
      <c r="G41" s="11">
        <v>374</v>
      </c>
      <c r="I41" s="11">
        <v>375</v>
      </c>
      <c r="J41" s="16"/>
      <c r="K41" s="11">
        <v>447</v>
      </c>
      <c r="M41" s="16">
        <v>325</v>
      </c>
      <c r="Q41" s="16"/>
      <c r="R41" s="16"/>
      <c r="S41" s="6">
        <f>SUM(E41:R41)</f>
        <v>1521</v>
      </c>
      <c r="T41" s="46">
        <f t="shared" si="0"/>
        <v>4</v>
      </c>
    </row>
    <row r="42" spans="2:20">
      <c r="B42" s="38" t="s">
        <v>65</v>
      </c>
      <c r="C42" s="18" t="s">
        <v>19</v>
      </c>
      <c r="D42" s="4" t="s">
        <v>29</v>
      </c>
      <c r="E42" s="11">
        <v>300</v>
      </c>
      <c r="F42" s="11">
        <v>319</v>
      </c>
      <c r="G42" s="11">
        <v>275</v>
      </c>
      <c r="J42" s="16">
        <v>95.238095238095227</v>
      </c>
      <c r="K42" s="11">
        <v>272</v>
      </c>
      <c r="M42" s="16"/>
      <c r="P42" s="11">
        <v>122</v>
      </c>
      <c r="Q42" s="16"/>
      <c r="R42" s="16">
        <v>179.48717948717947</v>
      </c>
      <c r="S42" s="6">
        <f>SUM(LARGE((E42:R42),{1,2,3,4,5,6}))</f>
        <v>1467.4871794871794</v>
      </c>
      <c r="T42" s="46">
        <f t="shared" si="0"/>
        <v>7</v>
      </c>
    </row>
    <row r="43" spans="2:20">
      <c r="B43" s="38" t="s">
        <v>84</v>
      </c>
      <c r="C43" s="18" t="s">
        <v>33</v>
      </c>
      <c r="D43" s="4" t="s">
        <v>85</v>
      </c>
      <c r="G43" s="11">
        <v>489</v>
      </c>
      <c r="J43" s="16"/>
      <c r="K43" s="11">
        <v>491</v>
      </c>
      <c r="M43" s="16">
        <v>457</v>
      </c>
      <c r="Q43" s="16"/>
      <c r="R43" s="16"/>
      <c r="S43" s="6">
        <f t="shared" ref="S43:S53" si="1">SUM(E43:R43)</f>
        <v>1437</v>
      </c>
      <c r="T43" s="46">
        <f t="shared" si="0"/>
        <v>3</v>
      </c>
    </row>
    <row r="44" spans="2:20">
      <c r="B44" s="38" t="s">
        <v>75</v>
      </c>
      <c r="C44" s="18" t="s">
        <v>179</v>
      </c>
      <c r="D44" s="4" t="s">
        <v>31</v>
      </c>
      <c r="F44" s="11">
        <v>336</v>
      </c>
      <c r="G44" s="11">
        <v>374</v>
      </c>
      <c r="H44" s="11">
        <v>362</v>
      </c>
      <c r="J44" s="16"/>
      <c r="M44" s="16"/>
      <c r="Q44" s="16"/>
      <c r="R44" s="16">
        <v>333.33333333333331</v>
      </c>
      <c r="S44" s="6">
        <f t="shared" si="1"/>
        <v>1405.3333333333333</v>
      </c>
      <c r="T44" s="46">
        <f t="shared" si="0"/>
        <v>4</v>
      </c>
    </row>
    <row r="45" spans="2:20">
      <c r="B45" s="38" t="s">
        <v>103</v>
      </c>
      <c r="C45" s="18" t="s">
        <v>14</v>
      </c>
      <c r="D45" s="4" t="s">
        <v>35</v>
      </c>
      <c r="E45" s="11">
        <v>309</v>
      </c>
      <c r="H45" s="11">
        <v>283</v>
      </c>
      <c r="J45" s="16"/>
      <c r="L45" s="11">
        <v>247</v>
      </c>
      <c r="M45" s="16"/>
      <c r="O45" s="11">
        <v>297</v>
      </c>
      <c r="Q45" s="16">
        <v>265.30612244897964</v>
      </c>
      <c r="R45" s="16"/>
      <c r="S45" s="6">
        <f t="shared" si="1"/>
        <v>1401.3061224489797</v>
      </c>
      <c r="T45" s="46">
        <f t="shared" si="0"/>
        <v>5</v>
      </c>
    </row>
    <row r="46" spans="2:20">
      <c r="B46" s="38" t="s">
        <v>89</v>
      </c>
      <c r="C46" s="18" t="s">
        <v>90</v>
      </c>
      <c r="D46" s="4" t="s">
        <v>31</v>
      </c>
      <c r="G46" s="11">
        <v>462</v>
      </c>
      <c r="I46" s="11">
        <v>473</v>
      </c>
      <c r="J46" s="16"/>
      <c r="M46" s="16">
        <v>448</v>
      </c>
      <c r="Q46" s="16"/>
      <c r="R46" s="16"/>
      <c r="S46" s="6">
        <f t="shared" si="1"/>
        <v>1383</v>
      </c>
      <c r="T46" s="46">
        <f t="shared" si="0"/>
        <v>3</v>
      </c>
    </row>
    <row r="47" spans="2:20">
      <c r="B47" s="38" t="s">
        <v>140</v>
      </c>
      <c r="C47" s="18" t="s">
        <v>19</v>
      </c>
      <c r="D47" s="4" t="s">
        <v>44</v>
      </c>
      <c r="H47" s="11">
        <v>323</v>
      </c>
      <c r="I47" s="11">
        <v>328</v>
      </c>
      <c r="J47" s="16"/>
      <c r="M47" s="16"/>
      <c r="Q47" s="16">
        <v>346.9387755102041</v>
      </c>
      <c r="R47" s="16">
        <v>384.61538461538464</v>
      </c>
      <c r="S47" s="6">
        <f t="shared" si="1"/>
        <v>1382.5541601255886</v>
      </c>
      <c r="T47" s="46">
        <f t="shared" si="0"/>
        <v>4</v>
      </c>
    </row>
    <row r="48" spans="2:20">
      <c r="B48" s="38" t="s">
        <v>62</v>
      </c>
      <c r="C48" s="18" t="s">
        <v>19</v>
      </c>
      <c r="D48" s="4" t="s">
        <v>25</v>
      </c>
      <c r="E48" s="11">
        <v>464</v>
      </c>
      <c r="J48" s="16">
        <v>420.63492063492066</v>
      </c>
      <c r="K48" s="11">
        <v>469</v>
      </c>
      <c r="M48" s="16"/>
      <c r="Q48" s="16"/>
      <c r="R48" s="16"/>
      <c r="S48" s="6">
        <f t="shared" si="1"/>
        <v>1353.6349206349207</v>
      </c>
      <c r="T48" s="46">
        <f t="shared" si="0"/>
        <v>3</v>
      </c>
    </row>
    <row r="49" spans="2:20">
      <c r="B49" s="38" t="s">
        <v>100</v>
      </c>
      <c r="C49" s="18" t="s">
        <v>77</v>
      </c>
      <c r="D49" s="4" t="s">
        <v>27</v>
      </c>
      <c r="I49" s="11">
        <v>488</v>
      </c>
      <c r="J49" s="16"/>
      <c r="K49" s="11">
        <v>377</v>
      </c>
      <c r="M49" s="16">
        <v>461</v>
      </c>
      <c r="Q49" s="16"/>
      <c r="R49" s="16"/>
      <c r="S49" s="6">
        <f t="shared" si="1"/>
        <v>1326</v>
      </c>
      <c r="T49" s="46">
        <f t="shared" si="0"/>
        <v>3</v>
      </c>
    </row>
    <row r="50" spans="2:20">
      <c r="B50" s="38" t="s">
        <v>102</v>
      </c>
      <c r="C50" s="18" t="s">
        <v>14</v>
      </c>
      <c r="D50" s="4" t="s">
        <v>37</v>
      </c>
      <c r="E50" s="11">
        <v>436</v>
      </c>
      <c r="J50" s="16">
        <v>436.50793650793651</v>
      </c>
      <c r="M50" s="16"/>
      <c r="Q50" s="16"/>
      <c r="R50" s="16">
        <v>452.991452991453</v>
      </c>
      <c r="S50" s="6">
        <f t="shared" si="1"/>
        <v>1325.4993894993895</v>
      </c>
      <c r="T50" s="46">
        <f t="shared" si="0"/>
        <v>3</v>
      </c>
    </row>
    <row r="51" spans="2:20">
      <c r="B51" s="38" t="s">
        <v>88</v>
      </c>
      <c r="C51" s="18" t="s">
        <v>33</v>
      </c>
      <c r="D51" s="4" t="s">
        <v>37</v>
      </c>
      <c r="E51" s="11">
        <v>309</v>
      </c>
      <c r="F51" s="11">
        <v>283</v>
      </c>
      <c r="I51" s="11">
        <v>344</v>
      </c>
      <c r="J51" s="16"/>
      <c r="M51" s="16">
        <v>378</v>
      </c>
      <c r="Q51" s="16"/>
      <c r="R51" s="16"/>
      <c r="S51" s="6">
        <f t="shared" si="1"/>
        <v>1314</v>
      </c>
      <c r="T51" s="46">
        <f t="shared" si="0"/>
        <v>4</v>
      </c>
    </row>
    <row r="52" spans="2:20">
      <c r="B52" s="38" t="s">
        <v>169</v>
      </c>
      <c r="C52" s="18" t="s">
        <v>19</v>
      </c>
      <c r="D52" s="4" t="s">
        <v>170</v>
      </c>
      <c r="E52" s="11">
        <v>200</v>
      </c>
      <c r="F52" s="11">
        <v>265</v>
      </c>
      <c r="J52" s="16"/>
      <c r="M52" s="16"/>
      <c r="N52" s="11">
        <v>242</v>
      </c>
      <c r="Q52" s="16">
        <v>275.51020408163265</v>
      </c>
      <c r="R52" s="16">
        <v>316.23931623931622</v>
      </c>
      <c r="S52" s="6">
        <f t="shared" si="1"/>
        <v>1298.7495203209489</v>
      </c>
      <c r="T52" s="46">
        <f t="shared" si="0"/>
        <v>5</v>
      </c>
    </row>
    <row r="53" spans="2:20">
      <c r="B53" s="38" t="s">
        <v>99</v>
      </c>
      <c r="C53" s="18" t="s">
        <v>19</v>
      </c>
      <c r="D53" s="4" t="s">
        <v>35</v>
      </c>
      <c r="G53" s="11">
        <v>435</v>
      </c>
      <c r="J53" s="16"/>
      <c r="K53" s="11">
        <v>430</v>
      </c>
      <c r="M53" s="16">
        <v>413</v>
      </c>
      <c r="Q53" s="16"/>
      <c r="R53" s="16"/>
      <c r="S53" s="6">
        <f t="shared" si="1"/>
        <v>1278</v>
      </c>
      <c r="T53" s="46">
        <f t="shared" si="0"/>
        <v>3</v>
      </c>
    </row>
    <row r="54" spans="2:20">
      <c r="B54" s="38" t="s">
        <v>79</v>
      </c>
      <c r="C54" s="18" t="s">
        <v>19</v>
      </c>
      <c r="D54" s="4" t="s">
        <v>80</v>
      </c>
      <c r="E54" s="11">
        <v>236</v>
      </c>
      <c r="F54" s="11">
        <v>204</v>
      </c>
      <c r="G54" s="11">
        <v>282</v>
      </c>
      <c r="I54" s="11">
        <v>164</v>
      </c>
      <c r="J54" s="16"/>
      <c r="L54" s="11">
        <v>154</v>
      </c>
      <c r="M54" s="16">
        <v>220</v>
      </c>
      <c r="Q54" s="16">
        <v>51.020408163265309</v>
      </c>
      <c r="R54" s="16"/>
      <c r="S54" s="6">
        <f>SUM(LARGE((E54:R54),{1,2,3,4,5,6}))</f>
        <v>1260</v>
      </c>
      <c r="T54" s="46">
        <f t="shared" si="0"/>
        <v>7</v>
      </c>
    </row>
    <row r="55" spans="2:20">
      <c r="B55" s="38" t="s">
        <v>92</v>
      </c>
      <c r="C55" s="18" t="s">
        <v>33</v>
      </c>
      <c r="D55" s="4" t="s">
        <v>93</v>
      </c>
      <c r="E55" s="11">
        <v>364</v>
      </c>
      <c r="J55" s="16"/>
      <c r="K55" s="11">
        <v>289</v>
      </c>
      <c r="L55" s="11">
        <v>277</v>
      </c>
      <c r="M55" s="16"/>
      <c r="Q55" s="16"/>
      <c r="R55" s="16">
        <v>324.78632478632483</v>
      </c>
      <c r="S55" s="6">
        <f t="shared" ref="S55:S118" si="2">SUM(E55:R55)</f>
        <v>1254.7863247863247</v>
      </c>
      <c r="T55" s="46">
        <f t="shared" si="0"/>
        <v>4</v>
      </c>
    </row>
    <row r="56" spans="2:20">
      <c r="B56" s="38" t="s">
        <v>310</v>
      </c>
      <c r="C56" s="18" t="s">
        <v>14</v>
      </c>
      <c r="D56" s="4" t="s">
        <v>15</v>
      </c>
      <c r="J56" s="16"/>
      <c r="M56" s="16"/>
      <c r="O56" s="11">
        <v>279</v>
      </c>
      <c r="P56" s="11">
        <v>313</v>
      </c>
      <c r="Q56" s="16">
        <v>255.10204081632654</v>
      </c>
      <c r="R56" s="16">
        <v>401.70940170940173</v>
      </c>
      <c r="S56" s="6">
        <f t="shared" si="2"/>
        <v>1248.8114425257281</v>
      </c>
      <c r="T56" s="46">
        <f t="shared" si="0"/>
        <v>4</v>
      </c>
    </row>
    <row r="57" spans="2:20">
      <c r="B57" s="38" t="s">
        <v>67</v>
      </c>
      <c r="C57" s="18" t="s">
        <v>179</v>
      </c>
      <c r="D57" s="4" t="s">
        <v>37</v>
      </c>
      <c r="E57" s="11">
        <v>418</v>
      </c>
      <c r="F57" s="11">
        <v>425</v>
      </c>
      <c r="H57" s="11">
        <v>370</v>
      </c>
      <c r="J57" s="16"/>
      <c r="M57" s="16"/>
      <c r="Q57" s="16"/>
      <c r="R57" s="16"/>
      <c r="S57" s="6">
        <f t="shared" si="2"/>
        <v>1213</v>
      </c>
      <c r="T57" s="46">
        <f t="shared" si="0"/>
        <v>3</v>
      </c>
    </row>
    <row r="58" spans="2:20">
      <c r="B58" s="38" t="s">
        <v>176</v>
      </c>
      <c r="C58" s="18" t="s">
        <v>41</v>
      </c>
      <c r="D58" s="4" t="s">
        <v>25</v>
      </c>
      <c r="E58" s="11">
        <v>445</v>
      </c>
      <c r="J58" s="16"/>
      <c r="M58" s="16"/>
      <c r="P58" s="11">
        <v>349</v>
      </c>
      <c r="Q58" s="16"/>
      <c r="R58" s="16">
        <v>419</v>
      </c>
      <c r="S58" s="6">
        <f t="shared" si="2"/>
        <v>1213</v>
      </c>
      <c r="T58" s="46">
        <f t="shared" si="0"/>
        <v>3</v>
      </c>
    </row>
    <row r="59" spans="2:20">
      <c r="B59" s="38" t="s">
        <v>106</v>
      </c>
      <c r="C59" s="18" t="s">
        <v>179</v>
      </c>
      <c r="D59" s="4" t="s">
        <v>23</v>
      </c>
      <c r="E59" s="11">
        <v>400</v>
      </c>
      <c r="F59" s="11">
        <v>425</v>
      </c>
      <c r="J59" s="16"/>
      <c r="M59" s="16"/>
      <c r="Q59" s="16"/>
      <c r="R59" s="16">
        <v>376.06837606837604</v>
      </c>
      <c r="S59" s="6">
        <f t="shared" si="2"/>
        <v>1201.068376068376</v>
      </c>
      <c r="T59" s="46">
        <f t="shared" si="0"/>
        <v>3</v>
      </c>
    </row>
    <row r="60" spans="2:20">
      <c r="B60" s="38" t="s">
        <v>69</v>
      </c>
      <c r="C60" s="18" t="s">
        <v>19</v>
      </c>
      <c r="D60" s="4" t="s">
        <v>29</v>
      </c>
      <c r="H60" s="11">
        <v>252</v>
      </c>
      <c r="I60" s="11">
        <v>305</v>
      </c>
      <c r="J60" s="16"/>
      <c r="K60" s="11">
        <v>316</v>
      </c>
      <c r="L60" s="11">
        <v>308</v>
      </c>
      <c r="M60" s="16"/>
      <c r="Q60" s="16"/>
      <c r="R60" s="16"/>
      <c r="S60" s="6">
        <f t="shared" si="2"/>
        <v>1181</v>
      </c>
      <c r="T60" s="46">
        <f t="shared" si="0"/>
        <v>4</v>
      </c>
    </row>
    <row r="61" spans="2:20">
      <c r="B61" s="38" t="s">
        <v>70</v>
      </c>
      <c r="C61" s="18" t="s">
        <v>33</v>
      </c>
      <c r="D61" s="4" t="s">
        <v>29</v>
      </c>
      <c r="F61" s="11">
        <v>239</v>
      </c>
      <c r="G61" s="11">
        <v>359</v>
      </c>
      <c r="I61" s="11">
        <v>289</v>
      </c>
      <c r="J61" s="16"/>
      <c r="K61" s="11">
        <v>289</v>
      </c>
      <c r="M61" s="16"/>
      <c r="Q61" s="16"/>
      <c r="R61" s="16"/>
      <c r="S61" s="6">
        <f t="shared" si="2"/>
        <v>1176</v>
      </c>
      <c r="T61" s="46">
        <f t="shared" si="0"/>
        <v>4</v>
      </c>
    </row>
    <row r="62" spans="2:20">
      <c r="B62" s="38" t="s">
        <v>118</v>
      </c>
      <c r="C62" s="18" t="s">
        <v>77</v>
      </c>
      <c r="D62" s="4" t="s">
        <v>135</v>
      </c>
      <c r="G62" s="11">
        <v>382</v>
      </c>
      <c r="J62" s="16"/>
      <c r="K62" s="11">
        <v>386</v>
      </c>
      <c r="M62" s="16">
        <v>395</v>
      </c>
      <c r="Q62" s="16"/>
      <c r="R62" s="16"/>
      <c r="S62" s="6">
        <f t="shared" si="2"/>
        <v>1163</v>
      </c>
      <c r="T62" s="46">
        <f t="shared" si="0"/>
        <v>3</v>
      </c>
    </row>
    <row r="63" spans="2:20">
      <c r="B63" s="38" t="s">
        <v>104</v>
      </c>
      <c r="C63" s="18" t="s">
        <v>179</v>
      </c>
      <c r="D63" s="4" t="s">
        <v>105</v>
      </c>
      <c r="F63" s="11">
        <v>239</v>
      </c>
      <c r="G63" s="11">
        <v>305</v>
      </c>
      <c r="H63" s="11">
        <v>283</v>
      </c>
      <c r="J63" s="16"/>
      <c r="M63" s="16"/>
      <c r="Q63" s="16"/>
      <c r="R63" s="16">
        <v>333.33333333333331</v>
      </c>
      <c r="S63" s="6">
        <f t="shared" si="2"/>
        <v>1160.3333333333333</v>
      </c>
      <c r="T63" s="46">
        <f t="shared" si="0"/>
        <v>4</v>
      </c>
    </row>
    <row r="64" spans="2:20">
      <c r="B64" s="38" t="s">
        <v>126</v>
      </c>
      <c r="C64" s="18" t="s">
        <v>19</v>
      </c>
      <c r="D64" s="4" t="s">
        <v>52</v>
      </c>
      <c r="E64" s="11">
        <v>191</v>
      </c>
      <c r="J64" s="16">
        <v>310</v>
      </c>
      <c r="K64" s="11">
        <v>246</v>
      </c>
      <c r="M64" s="16"/>
      <c r="Q64" s="16">
        <v>30.612244897959183</v>
      </c>
      <c r="R64" s="16">
        <v>341.88034188034186</v>
      </c>
      <c r="S64" s="6">
        <f t="shared" si="2"/>
        <v>1119.4925867783011</v>
      </c>
      <c r="T64" s="46">
        <f t="shared" si="0"/>
        <v>5</v>
      </c>
    </row>
    <row r="65" spans="2:20">
      <c r="B65" s="38" t="s">
        <v>71</v>
      </c>
      <c r="C65" s="18" t="s">
        <v>14</v>
      </c>
      <c r="D65" s="4" t="s">
        <v>31</v>
      </c>
      <c r="E65" s="11">
        <v>400</v>
      </c>
      <c r="J65" s="16">
        <v>404.76190476190476</v>
      </c>
      <c r="L65" s="11">
        <v>308</v>
      </c>
      <c r="M65" s="16"/>
      <c r="Q65" s="16"/>
      <c r="R65" s="16"/>
      <c r="S65" s="6">
        <f t="shared" si="2"/>
        <v>1112.7619047619048</v>
      </c>
      <c r="T65" s="46">
        <f t="shared" si="0"/>
        <v>3</v>
      </c>
    </row>
    <row r="66" spans="2:20">
      <c r="B66" s="38" t="s">
        <v>72</v>
      </c>
      <c r="C66" s="18" t="s">
        <v>33</v>
      </c>
      <c r="D66" s="4" t="s">
        <v>31</v>
      </c>
      <c r="E66" s="11">
        <v>391</v>
      </c>
      <c r="H66" s="11">
        <v>346</v>
      </c>
      <c r="J66" s="16">
        <v>373.01587301587301</v>
      </c>
      <c r="M66" s="16"/>
      <c r="Q66" s="16"/>
      <c r="R66" s="16"/>
      <c r="S66" s="6">
        <f t="shared" si="2"/>
        <v>1110.015873015873</v>
      </c>
      <c r="T66" s="46">
        <f t="shared" si="0"/>
        <v>3</v>
      </c>
    </row>
    <row r="67" spans="2:20">
      <c r="B67" s="38" t="s">
        <v>236</v>
      </c>
      <c r="C67" s="18" t="s">
        <v>33</v>
      </c>
      <c r="D67" s="4" t="s">
        <v>230</v>
      </c>
      <c r="J67" s="16"/>
      <c r="L67" s="11">
        <v>308</v>
      </c>
      <c r="M67" s="16">
        <v>360</v>
      </c>
      <c r="Q67" s="16"/>
      <c r="R67" s="16">
        <v>431.62393162393164</v>
      </c>
      <c r="S67" s="6">
        <f t="shared" si="2"/>
        <v>1099.6239316239316</v>
      </c>
      <c r="T67" s="46">
        <f t="shared" si="0"/>
        <v>3</v>
      </c>
    </row>
    <row r="68" spans="2:20">
      <c r="B68" s="38" t="s">
        <v>73</v>
      </c>
      <c r="C68" s="18" t="s">
        <v>33</v>
      </c>
      <c r="D68" s="4" t="s">
        <v>23</v>
      </c>
      <c r="E68" s="11">
        <v>382</v>
      </c>
      <c r="F68" s="11">
        <v>363</v>
      </c>
      <c r="J68" s="16"/>
      <c r="L68" s="11">
        <v>354</v>
      </c>
      <c r="M68" s="16"/>
      <c r="Q68" s="16"/>
      <c r="R68" s="16"/>
      <c r="S68" s="6">
        <f t="shared" si="2"/>
        <v>1099</v>
      </c>
      <c r="T68" s="46">
        <f t="shared" si="0"/>
        <v>3</v>
      </c>
    </row>
    <row r="69" spans="2:20">
      <c r="B69" s="38" t="s">
        <v>114</v>
      </c>
      <c r="C69" s="18" t="s">
        <v>33</v>
      </c>
      <c r="D69" s="4" t="s">
        <v>17</v>
      </c>
      <c r="G69" s="11">
        <v>405</v>
      </c>
      <c r="J69" s="16"/>
      <c r="K69" s="11">
        <v>377</v>
      </c>
      <c r="M69" s="16">
        <v>308</v>
      </c>
      <c r="Q69" s="16"/>
      <c r="R69" s="16"/>
      <c r="S69" s="6">
        <f t="shared" si="2"/>
        <v>1090</v>
      </c>
      <c r="T69" s="46">
        <f t="shared" si="0"/>
        <v>3</v>
      </c>
    </row>
    <row r="70" spans="2:20">
      <c r="B70" s="38" t="s">
        <v>74</v>
      </c>
      <c r="C70" s="18" t="s">
        <v>33</v>
      </c>
      <c r="D70" s="4" t="s">
        <v>31</v>
      </c>
      <c r="F70" s="11">
        <v>345</v>
      </c>
      <c r="G70" s="11">
        <v>401</v>
      </c>
      <c r="I70" s="11">
        <v>336</v>
      </c>
      <c r="J70" s="16"/>
      <c r="M70" s="16"/>
      <c r="Q70" s="16"/>
      <c r="R70" s="16"/>
      <c r="S70" s="6">
        <f t="shared" si="2"/>
        <v>1082</v>
      </c>
      <c r="T70" s="46">
        <f t="shared" si="0"/>
        <v>3</v>
      </c>
    </row>
    <row r="71" spans="2:20">
      <c r="B71" s="38" t="s">
        <v>76</v>
      </c>
      <c r="C71" s="18" t="s">
        <v>77</v>
      </c>
      <c r="D71" s="4" t="s">
        <v>78</v>
      </c>
      <c r="E71" s="11">
        <v>236</v>
      </c>
      <c r="F71" s="11">
        <v>265</v>
      </c>
      <c r="G71" s="11">
        <v>321</v>
      </c>
      <c r="J71" s="16"/>
      <c r="K71" s="11">
        <v>228</v>
      </c>
      <c r="M71" s="16"/>
      <c r="Q71" s="16"/>
      <c r="R71" s="16"/>
      <c r="S71" s="6">
        <f t="shared" si="2"/>
        <v>1050</v>
      </c>
      <c r="T71" s="46">
        <f t="shared" ref="T71:T134" si="3">COUNT(E71:R71)</f>
        <v>4</v>
      </c>
    </row>
    <row r="72" spans="2:20">
      <c r="B72" s="38" t="s">
        <v>143</v>
      </c>
      <c r="C72" s="18" t="s">
        <v>77</v>
      </c>
      <c r="D72" s="4" t="s">
        <v>37</v>
      </c>
      <c r="F72" s="11">
        <v>292</v>
      </c>
      <c r="I72" s="11">
        <v>344</v>
      </c>
      <c r="J72" s="16"/>
      <c r="M72" s="16">
        <v>404</v>
      </c>
      <c r="Q72" s="16"/>
      <c r="R72" s="16"/>
      <c r="S72" s="6">
        <f t="shared" si="2"/>
        <v>1040</v>
      </c>
      <c r="T72" s="46">
        <f t="shared" si="3"/>
        <v>3</v>
      </c>
    </row>
    <row r="73" spans="2:20">
      <c r="B73" s="38" t="s">
        <v>81</v>
      </c>
      <c r="C73" s="18" t="s">
        <v>19</v>
      </c>
      <c r="D73" s="4" t="s">
        <v>61</v>
      </c>
      <c r="E73" s="11">
        <v>327</v>
      </c>
      <c r="J73" s="16"/>
      <c r="K73" s="11">
        <v>368</v>
      </c>
      <c r="L73" s="11">
        <v>324</v>
      </c>
      <c r="M73" s="16"/>
      <c r="Q73" s="16"/>
      <c r="R73" s="16"/>
      <c r="S73" s="6">
        <f t="shared" si="2"/>
        <v>1019</v>
      </c>
      <c r="T73" s="46">
        <f t="shared" si="3"/>
        <v>3</v>
      </c>
    </row>
    <row r="74" spans="2:20">
      <c r="B74" s="38" t="s">
        <v>82</v>
      </c>
      <c r="C74" s="18" t="s">
        <v>19</v>
      </c>
      <c r="D74" s="4" t="s">
        <v>83</v>
      </c>
      <c r="E74" s="11">
        <v>355</v>
      </c>
      <c r="G74" s="11">
        <v>214</v>
      </c>
      <c r="J74" s="16">
        <v>428.57142857142856</v>
      </c>
      <c r="M74" s="16"/>
      <c r="Q74" s="16"/>
      <c r="R74" s="16"/>
      <c r="S74" s="6">
        <f t="shared" si="2"/>
        <v>997.57142857142856</v>
      </c>
      <c r="T74" s="46">
        <f t="shared" si="3"/>
        <v>3</v>
      </c>
    </row>
    <row r="75" spans="2:20">
      <c r="B75" s="38" t="s">
        <v>138</v>
      </c>
      <c r="C75" s="18" t="s">
        <v>77</v>
      </c>
      <c r="D75" s="4" t="s">
        <v>17</v>
      </c>
      <c r="I75" s="11">
        <v>281</v>
      </c>
      <c r="J75" s="16"/>
      <c r="K75" s="11">
        <v>377</v>
      </c>
      <c r="M75" s="16">
        <v>325</v>
      </c>
      <c r="Q75" s="16"/>
      <c r="R75" s="16"/>
      <c r="S75" s="6">
        <f t="shared" si="2"/>
        <v>983</v>
      </c>
      <c r="T75" s="46">
        <f t="shared" si="3"/>
        <v>3</v>
      </c>
    </row>
    <row r="76" spans="2:20">
      <c r="B76" s="38" t="s">
        <v>324</v>
      </c>
      <c r="C76" s="18" t="s">
        <v>14</v>
      </c>
      <c r="D76" s="4" t="s">
        <v>27</v>
      </c>
      <c r="J76" s="16"/>
      <c r="M76" s="16"/>
      <c r="P76" s="11">
        <v>500</v>
      </c>
      <c r="Q76" s="16"/>
      <c r="R76" s="16">
        <v>482.90598290598291</v>
      </c>
      <c r="S76" s="6">
        <f t="shared" si="2"/>
        <v>982.90598290598291</v>
      </c>
      <c r="T76" s="46">
        <f t="shared" si="3"/>
        <v>2</v>
      </c>
    </row>
    <row r="77" spans="2:20">
      <c r="B77" s="38" t="s">
        <v>151</v>
      </c>
      <c r="C77" s="18" t="s">
        <v>33</v>
      </c>
      <c r="D77" s="4" t="s">
        <v>31</v>
      </c>
      <c r="G77" s="11">
        <v>290</v>
      </c>
      <c r="I77" s="11">
        <v>297</v>
      </c>
      <c r="J77" s="16"/>
      <c r="M77" s="16">
        <v>395</v>
      </c>
      <c r="Q77" s="16"/>
      <c r="R77" s="16"/>
      <c r="S77" s="6">
        <f t="shared" si="2"/>
        <v>982</v>
      </c>
      <c r="T77" s="46">
        <f t="shared" si="3"/>
        <v>3</v>
      </c>
    </row>
    <row r="78" spans="2:20">
      <c r="B78" s="38" t="s">
        <v>160</v>
      </c>
      <c r="C78" s="18" t="s">
        <v>33</v>
      </c>
      <c r="D78" s="4" t="s">
        <v>25</v>
      </c>
      <c r="G78" s="11">
        <v>489</v>
      </c>
      <c r="J78" s="16"/>
      <c r="M78" s="16">
        <v>483</v>
      </c>
      <c r="Q78" s="16"/>
      <c r="R78" s="16"/>
      <c r="S78" s="6">
        <f t="shared" si="2"/>
        <v>972</v>
      </c>
      <c r="T78" s="46">
        <f t="shared" si="3"/>
        <v>2</v>
      </c>
    </row>
    <row r="79" spans="2:20">
      <c r="B79" s="38" t="s">
        <v>86</v>
      </c>
      <c r="C79" s="18" t="s">
        <v>33</v>
      </c>
      <c r="D79" s="4" t="s">
        <v>52</v>
      </c>
      <c r="F79" s="11">
        <v>336</v>
      </c>
      <c r="G79" s="11">
        <v>267</v>
      </c>
      <c r="I79" s="11">
        <v>367</v>
      </c>
      <c r="J79" s="16"/>
      <c r="M79" s="16"/>
      <c r="Q79" s="16"/>
      <c r="R79" s="16"/>
      <c r="S79" s="6">
        <f t="shared" si="2"/>
        <v>970</v>
      </c>
      <c r="T79" s="46">
        <f t="shared" si="3"/>
        <v>3</v>
      </c>
    </row>
    <row r="80" spans="2:20">
      <c r="B80" s="38" t="s">
        <v>87</v>
      </c>
      <c r="C80" s="18" t="s">
        <v>33</v>
      </c>
      <c r="D80" s="4" t="s">
        <v>17</v>
      </c>
      <c r="G80" s="11">
        <v>473</v>
      </c>
      <c r="J80" s="16"/>
      <c r="K80" s="11">
        <v>487</v>
      </c>
      <c r="M80" s="16"/>
      <c r="Q80" s="16"/>
      <c r="R80" s="16"/>
      <c r="S80" s="6">
        <f t="shared" si="2"/>
        <v>960</v>
      </c>
      <c r="T80" s="46">
        <f t="shared" si="3"/>
        <v>2</v>
      </c>
    </row>
    <row r="81" spans="2:20">
      <c r="B81" s="38" t="s">
        <v>91</v>
      </c>
      <c r="C81" s="18" t="s">
        <v>19</v>
      </c>
      <c r="D81" s="4" t="s">
        <v>25</v>
      </c>
      <c r="E81" s="11">
        <v>327</v>
      </c>
      <c r="H81" s="11">
        <v>299</v>
      </c>
      <c r="J81" s="16"/>
      <c r="L81" s="11">
        <v>308</v>
      </c>
      <c r="M81" s="16"/>
      <c r="Q81" s="16"/>
      <c r="R81" s="16"/>
      <c r="S81" s="6">
        <f t="shared" si="2"/>
        <v>934</v>
      </c>
      <c r="T81" s="46">
        <f t="shared" si="3"/>
        <v>3</v>
      </c>
    </row>
    <row r="82" spans="2:20">
      <c r="B82" s="38" t="s">
        <v>146</v>
      </c>
      <c r="C82" s="18" t="s">
        <v>41</v>
      </c>
      <c r="D82" s="4" t="s">
        <v>52</v>
      </c>
      <c r="F82" s="11">
        <v>345</v>
      </c>
      <c r="J82" s="16">
        <v>286</v>
      </c>
      <c r="M82" s="16"/>
      <c r="N82" s="11">
        <v>290</v>
      </c>
      <c r="Q82" s="16"/>
      <c r="R82" s="16"/>
      <c r="S82" s="6">
        <f t="shared" si="2"/>
        <v>921</v>
      </c>
      <c r="T82" s="46">
        <f t="shared" si="3"/>
        <v>3</v>
      </c>
    </row>
    <row r="83" spans="2:20">
      <c r="B83" s="38" t="s">
        <v>120</v>
      </c>
      <c r="C83" s="18" t="s">
        <v>179</v>
      </c>
      <c r="D83" s="4" t="s">
        <v>121</v>
      </c>
      <c r="E83" s="11">
        <v>291</v>
      </c>
      <c r="G83" s="11">
        <v>282</v>
      </c>
      <c r="J83" s="16"/>
      <c r="K83" s="11">
        <v>184</v>
      </c>
      <c r="M83" s="16"/>
      <c r="Q83" s="16"/>
      <c r="R83" s="16">
        <v>153.84615384615387</v>
      </c>
      <c r="S83" s="6">
        <f t="shared" si="2"/>
        <v>910.84615384615381</v>
      </c>
      <c r="T83" s="46">
        <f t="shared" si="3"/>
        <v>4</v>
      </c>
    </row>
    <row r="84" spans="2:20">
      <c r="B84" s="38" t="s">
        <v>94</v>
      </c>
      <c r="C84" s="18" t="s">
        <v>77</v>
      </c>
      <c r="D84" s="4" t="s">
        <v>25</v>
      </c>
      <c r="I84" s="11">
        <v>449</v>
      </c>
      <c r="J84" s="16"/>
      <c r="K84" s="11">
        <v>461</v>
      </c>
      <c r="M84" s="16"/>
      <c r="Q84" s="16"/>
      <c r="R84" s="16"/>
      <c r="S84" s="6">
        <f t="shared" si="2"/>
        <v>910</v>
      </c>
      <c r="T84" s="46">
        <f t="shared" si="3"/>
        <v>2</v>
      </c>
    </row>
    <row r="85" spans="2:20">
      <c r="B85" s="38" t="s">
        <v>95</v>
      </c>
      <c r="C85" s="18" t="s">
        <v>96</v>
      </c>
      <c r="D85" s="4" t="s">
        <v>15</v>
      </c>
      <c r="H85" s="11">
        <v>465</v>
      </c>
      <c r="J85" s="16"/>
      <c r="L85" s="11">
        <v>431</v>
      </c>
      <c r="M85" s="16"/>
      <c r="Q85" s="16"/>
      <c r="R85" s="16"/>
      <c r="S85" s="6">
        <f t="shared" si="2"/>
        <v>896</v>
      </c>
      <c r="T85" s="46">
        <f t="shared" si="3"/>
        <v>2</v>
      </c>
    </row>
    <row r="86" spans="2:20">
      <c r="B86" s="38" t="s">
        <v>98</v>
      </c>
      <c r="C86" s="18" t="s">
        <v>14</v>
      </c>
      <c r="D86" s="4" t="s">
        <v>17</v>
      </c>
      <c r="F86" s="11">
        <v>473</v>
      </c>
      <c r="J86" s="16">
        <v>404.76190476190476</v>
      </c>
      <c r="M86" s="16"/>
      <c r="Q86" s="16"/>
      <c r="R86" s="16"/>
      <c r="S86" s="6">
        <f t="shared" si="2"/>
        <v>877.76190476190482</v>
      </c>
      <c r="T86" s="46">
        <f t="shared" si="3"/>
        <v>2</v>
      </c>
    </row>
    <row r="87" spans="2:20">
      <c r="B87" s="38" t="s">
        <v>322</v>
      </c>
      <c r="C87" s="18" t="s">
        <v>179</v>
      </c>
      <c r="D87" s="4" t="s">
        <v>59</v>
      </c>
      <c r="J87" s="16"/>
      <c r="M87" s="16"/>
      <c r="N87" s="11">
        <v>129</v>
      </c>
      <c r="Q87" s="16">
        <v>367.34693877551024</v>
      </c>
      <c r="R87" s="16">
        <v>376</v>
      </c>
      <c r="S87" s="6">
        <f t="shared" si="2"/>
        <v>872.34693877551024</v>
      </c>
      <c r="T87" s="46">
        <f t="shared" si="3"/>
        <v>3</v>
      </c>
    </row>
    <row r="88" spans="2:20" ht="15">
      <c r="B88" s="40" t="s">
        <v>177</v>
      </c>
      <c r="C88" s="26" t="s">
        <v>77</v>
      </c>
      <c r="D88" s="27" t="s">
        <v>50</v>
      </c>
      <c r="J88" s="16"/>
      <c r="K88" s="12">
        <v>438.59649122807014</v>
      </c>
      <c r="M88" s="16">
        <v>430</v>
      </c>
      <c r="Q88" s="16"/>
      <c r="R88" s="16"/>
      <c r="S88" s="6">
        <f t="shared" si="2"/>
        <v>868.59649122807014</v>
      </c>
      <c r="T88" s="46">
        <f t="shared" si="3"/>
        <v>2</v>
      </c>
    </row>
    <row r="89" spans="2:20">
      <c r="B89" s="38" t="s">
        <v>101</v>
      </c>
      <c r="C89" s="18" t="s">
        <v>179</v>
      </c>
      <c r="D89" s="4" t="s">
        <v>15</v>
      </c>
      <c r="E89" s="11">
        <v>445</v>
      </c>
      <c r="F89" s="11">
        <v>416</v>
      </c>
      <c r="J89" s="16"/>
      <c r="M89" s="16"/>
      <c r="Q89" s="16"/>
      <c r="R89" s="16"/>
      <c r="S89" s="6">
        <f t="shared" si="2"/>
        <v>861</v>
      </c>
      <c r="T89" s="46">
        <f t="shared" si="3"/>
        <v>2</v>
      </c>
    </row>
    <row r="90" spans="2:20">
      <c r="B90" s="38" t="s">
        <v>189</v>
      </c>
      <c r="C90" s="18" t="s">
        <v>77</v>
      </c>
      <c r="D90" s="4" t="s">
        <v>25</v>
      </c>
      <c r="J90" s="16"/>
      <c r="K90" s="11">
        <v>404</v>
      </c>
      <c r="M90" s="16">
        <v>422</v>
      </c>
      <c r="Q90" s="16"/>
      <c r="R90" s="16"/>
      <c r="S90" s="6">
        <f t="shared" si="2"/>
        <v>826</v>
      </c>
      <c r="T90" s="46">
        <f t="shared" si="3"/>
        <v>2</v>
      </c>
    </row>
    <row r="91" spans="2:20">
      <c r="B91" s="38" t="s">
        <v>183</v>
      </c>
      <c r="C91" s="18" t="s">
        <v>77</v>
      </c>
      <c r="D91" s="4" t="s">
        <v>37</v>
      </c>
      <c r="G91" s="11">
        <v>427</v>
      </c>
      <c r="J91" s="16"/>
      <c r="M91" s="16">
        <v>395</v>
      </c>
      <c r="Q91" s="16"/>
      <c r="R91" s="16"/>
      <c r="S91" s="6">
        <f t="shared" si="2"/>
        <v>822</v>
      </c>
      <c r="T91" s="46">
        <f t="shared" si="3"/>
        <v>2</v>
      </c>
    </row>
    <row r="92" spans="2:20">
      <c r="B92" s="38" t="s">
        <v>107</v>
      </c>
      <c r="C92" s="18" t="s">
        <v>108</v>
      </c>
      <c r="D92" s="4" t="s">
        <v>37</v>
      </c>
      <c r="I92" s="11">
        <v>473</v>
      </c>
      <c r="J92" s="16"/>
      <c r="L92" s="11">
        <v>339</v>
      </c>
      <c r="M92" s="16"/>
      <c r="Q92" s="16"/>
      <c r="R92" s="16"/>
      <c r="S92" s="6">
        <f t="shared" si="2"/>
        <v>812</v>
      </c>
      <c r="T92" s="46">
        <f t="shared" si="3"/>
        <v>2</v>
      </c>
    </row>
    <row r="93" spans="2:20">
      <c r="B93" s="38" t="s">
        <v>112</v>
      </c>
      <c r="C93" s="18" t="s">
        <v>19</v>
      </c>
      <c r="D93" s="4" t="s">
        <v>37</v>
      </c>
      <c r="E93" s="11">
        <v>327</v>
      </c>
      <c r="J93" s="16">
        <v>293.65079365079367</v>
      </c>
      <c r="L93" s="11">
        <v>185</v>
      </c>
      <c r="M93" s="16"/>
      <c r="Q93" s="16"/>
      <c r="R93" s="16"/>
      <c r="S93" s="6">
        <f t="shared" si="2"/>
        <v>805.65079365079373</v>
      </c>
      <c r="T93" s="46">
        <f t="shared" si="3"/>
        <v>3</v>
      </c>
    </row>
    <row r="94" spans="2:20" ht="15">
      <c r="B94" s="40" t="s">
        <v>109</v>
      </c>
      <c r="C94" s="26" t="s">
        <v>110</v>
      </c>
      <c r="D94" s="27" t="s">
        <v>52</v>
      </c>
      <c r="J94" s="16"/>
      <c r="K94" s="12">
        <v>429.82456140350877</v>
      </c>
      <c r="L94" s="11">
        <v>370</v>
      </c>
      <c r="M94" s="16"/>
      <c r="Q94" s="16"/>
      <c r="R94" s="16"/>
      <c r="S94" s="6">
        <f t="shared" si="2"/>
        <v>799.82456140350882</v>
      </c>
      <c r="T94" s="46">
        <f t="shared" si="3"/>
        <v>2</v>
      </c>
    </row>
    <row r="95" spans="2:20">
      <c r="B95" s="38" t="s">
        <v>111</v>
      </c>
      <c r="C95" s="18" t="s">
        <v>179</v>
      </c>
      <c r="D95" s="4" t="s">
        <v>29</v>
      </c>
      <c r="E95" s="11">
        <v>364</v>
      </c>
      <c r="F95" s="11">
        <v>434</v>
      </c>
      <c r="J95" s="16"/>
      <c r="M95" s="16"/>
      <c r="Q95" s="16"/>
      <c r="R95" s="16"/>
      <c r="S95" s="6">
        <f t="shared" si="2"/>
        <v>798</v>
      </c>
      <c r="T95" s="46">
        <f t="shared" si="3"/>
        <v>2</v>
      </c>
    </row>
    <row r="96" spans="2:20">
      <c r="B96" s="38" t="s">
        <v>113</v>
      </c>
      <c r="C96" s="18" t="s">
        <v>33</v>
      </c>
      <c r="D96" s="4" t="s">
        <v>31</v>
      </c>
      <c r="E96" s="11">
        <v>364</v>
      </c>
      <c r="I96" s="11">
        <v>430</v>
      </c>
      <c r="J96" s="16"/>
      <c r="M96" s="16"/>
      <c r="Q96" s="16"/>
      <c r="R96" s="16"/>
      <c r="S96" s="6">
        <f t="shared" si="2"/>
        <v>794</v>
      </c>
      <c r="T96" s="46">
        <f t="shared" si="3"/>
        <v>2</v>
      </c>
    </row>
    <row r="97" spans="2:20">
      <c r="B97" s="38" t="s">
        <v>115</v>
      </c>
      <c r="C97" s="18" t="s">
        <v>116</v>
      </c>
      <c r="D97" s="4" t="s">
        <v>85</v>
      </c>
      <c r="E97" s="11">
        <v>364</v>
      </c>
      <c r="F97" s="11">
        <v>416</v>
      </c>
      <c r="J97" s="16"/>
      <c r="M97" s="16"/>
      <c r="Q97" s="16"/>
      <c r="R97" s="16"/>
      <c r="S97" s="6">
        <f t="shared" si="2"/>
        <v>780</v>
      </c>
      <c r="T97" s="46">
        <f t="shared" si="3"/>
        <v>2</v>
      </c>
    </row>
    <row r="98" spans="2:20">
      <c r="B98" s="38" t="s">
        <v>117</v>
      </c>
      <c r="C98" s="18" t="s">
        <v>77</v>
      </c>
      <c r="D98" s="4" t="s">
        <v>57</v>
      </c>
      <c r="G98" s="11">
        <v>290</v>
      </c>
      <c r="I98" s="11">
        <v>242</v>
      </c>
      <c r="J98" s="16"/>
      <c r="K98" s="11">
        <v>246</v>
      </c>
      <c r="M98" s="16"/>
      <c r="Q98" s="16"/>
      <c r="R98" s="16"/>
      <c r="S98" s="6">
        <f t="shared" si="2"/>
        <v>778</v>
      </c>
      <c r="T98" s="46">
        <f t="shared" si="3"/>
        <v>3</v>
      </c>
    </row>
    <row r="99" spans="2:20">
      <c r="B99" s="38" t="s">
        <v>119</v>
      </c>
      <c r="C99" s="18" t="s">
        <v>14</v>
      </c>
      <c r="D99" s="4" t="s">
        <v>83</v>
      </c>
      <c r="E99" s="11">
        <v>427</v>
      </c>
      <c r="J99" s="16">
        <v>349.20634920634916</v>
      </c>
      <c r="M99" s="16"/>
      <c r="Q99" s="16"/>
      <c r="R99" s="16"/>
      <c r="S99" s="6">
        <f t="shared" si="2"/>
        <v>776.20634920634916</v>
      </c>
      <c r="T99" s="46">
        <f t="shared" si="3"/>
        <v>2</v>
      </c>
    </row>
    <row r="100" spans="2:20">
      <c r="B100" s="38" t="s">
        <v>216</v>
      </c>
      <c r="C100" s="18" t="s">
        <v>19</v>
      </c>
      <c r="D100" s="4" t="s">
        <v>31</v>
      </c>
      <c r="J100" s="16"/>
      <c r="L100" s="11">
        <v>354</v>
      </c>
      <c r="M100" s="16">
        <v>422</v>
      </c>
      <c r="Q100" s="16"/>
      <c r="R100" s="16"/>
      <c r="S100" s="6">
        <f t="shared" si="2"/>
        <v>776</v>
      </c>
      <c r="T100" s="46">
        <f t="shared" si="3"/>
        <v>2</v>
      </c>
    </row>
    <row r="101" spans="2:20" ht="15">
      <c r="B101" s="40" t="s">
        <v>219</v>
      </c>
      <c r="C101" s="18" t="s">
        <v>179</v>
      </c>
      <c r="D101" s="27" t="s">
        <v>31</v>
      </c>
      <c r="J101" s="16"/>
      <c r="K101" s="12">
        <v>342.10526315789474</v>
      </c>
      <c r="M101" s="16"/>
      <c r="Q101" s="16"/>
      <c r="R101" s="16">
        <v>410.25641025641022</v>
      </c>
      <c r="S101" s="6">
        <f t="shared" si="2"/>
        <v>752.36167341430496</v>
      </c>
      <c r="T101" s="46">
        <f t="shared" si="3"/>
        <v>2</v>
      </c>
    </row>
    <row r="102" spans="2:20">
      <c r="B102" s="38" t="s">
        <v>122</v>
      </c>
      <c r="C102" s="18" t="s">
        <v>77</v>
      </c>
      <c r="D102" s="4" t="s">
        <v>37</v>
      </c>
      <c r="F102" s="11">
        <v>363</v>
      </c>
      <c r="J102" s="16"/>
      <c r="K102" s="11">
        <v>386</v>
      </c>
      <c r="M102" s="16"/>
      <c r="Q102" s="16"/>
      <c r="R102" s="16"/>
      <c r="S102" s="6">
        <f t="shared" si="2"/>
        <v>749</v>
      </c>
      <c r="T102" s="46">
        <f t="shared" si="3"/>
        <v>2</v>
      </c>
    </row>
    <row r="103" spans="2:20">
      <c r="B103" s="38" t="s">
        <v>123</v>
      </c>
      <c r="C103" s="18" t="s">
        <v>33</v>
      </c>
      <c r="D103" s="4" t="s">
        <v>23</v>
      </c>
      <c r="E103" s="11">
        <v>382</v>
      </c>
      <c r="H103" s="11">
        <v>362</v>
      </c>
      <c r="J103" s="16"/>
      <c r="M103" s="16"/>
      <c r="Q103" s="16"/>
      <c r="R103" s="16"/>
      <c r="S103" s="6">
        <f t="shared" si="2"/>
        <v>744</v>
      </c>
      <c r="T103" s="46">
        <f t="shared" si="3"/>
        <v>2</v>
      </c>
    </row>
    <row r="104" spans="2:20">
      <c r="B104" s="38" t="s">
        <v>124</v>
      </c>
      <c r="C104" s="18" t="s">
        <v>19</v>
      </c>
      <c r="D104" s="4" t="s">
        <v>125</v>
      </c>
      <c r="E104" s="11">
        <v>182</v>
      </c>
      <c r="F104" s="11">
        <v>239</v>
      </c>
      <c r="J104" s="16"/>
      <c r="L104" s="11">
        <v>321</v>
      </c>
      <c r="M104" s="16"/>
      <c r="Q104" s="16"/>
      <c r="R104" s="16"/>
      <c r="S104" s="6">
        <f t="shared" si="2"/>
        <v>742</v>
      </c>
      <c r="T104" s="46">
        <f t="shared" si="3"/>
        <v>3</v>
      </c>
    </row>
    <row r="105" spans="2:20">
      <c r="B105" s="38" t="s">
        <v>132</v>
      </c>
      <c r="C105" s="18" t="s">
        <v>19</v>
      </c>
      <c r="D105" s="4" t="s">
        <v>125</v>
      </c>
      <c r="G105" s="11">
        <v>427</v>
      </c>
      <c r="J105" s="16">
        <v>301.58730158730157</v>
      </c>
      <c r="M105" s="16"/>
      <c r="Q105" s="16"/>
      <c r="R105" s="16"/>
      <c r="S105" s="6">
        <f t="shared" si="2"/>
        <v>728.58730158730157</v>
      </c>
      <c r="T105" s="46">
        <f t="shared" si="3"/>
        <v>2</v>
      </c>
    </row>
    <row r="106" spans="2:20">
      <c r="B106" s="38" t="s">
        <v>130</v>
      </c>
      <c r="C106" s="18" t="s">
        <v>33</v>
      </c>
      <c r="D106" s="4" t="s">
        <v>37</v>
      </c>
      <c r="E106" s="11">
        <v>318</v>
      </c>
      <c r="G106" s="11">
        <v>408</v>
      </c>
      <c r="J106" s="16"/>
      <c r="M106" s="16"/>
      <c r="Q106" s="16"/>
      <c r="R106" s="16"/>
      <c r="S106" s="6">
        <f t="shared" si="2"/>
        <v>726</v>
      </c>
      <c r="T106" s="46">
        <f t="shared" si="3"/>
        <v>2</v>
      </c>
    </row>
    <row r="107" spans="2:20">
      <c r="B107" s="38" t="s">
        <v>131</v>
      </c>
      <c r="C107" s="18" t="s">
        <v>33</v>
      </c>
      <c r="D107" s="4" t="s">
        <v>23</v>
      </c>
      <c r="G107" s="11">
        <v>416</v>
      </c>
      <c r="J107" s="16"/>
      <c r="L107" s="11">
        <v>308</v>
      </c>
      <c r="M107" s="16"/>
      <c r="Q107" s="16"/>
      <c r="R107" s="16"/>
      <c r="S107" s="6">
        <f t="shared" si="2"/>
        <v>724</v>
      </c>
      <c r="T107" s="46">
        <f t="shared" si="3"/>
        <v>2</v>
      </c>
    </row>
    <row r="108" spans="2:20">
      <c r="B108" s="38" t="s">
        <v>133</v>
      </c>
      <c r="C108" s="18" t="s">
        <v>19</v>
      </c>
      <c r="D108" s="4" t="s">
        <v>50</v>
      </c>
      <c r="J108" s="16">
        <v>396.82539682539681</v>
      </c>
      <c r="L108" s="11">
        <v>324</v>
      </c>
      <c r="M108" s="16"/>
      <c r="Q108" s="16"/>
      <c r="R108" s="16"/>
      <c r="S108" s="6">
        <f t="shared" si="2"/>
        <v>720.82539682539687</v>
      </c>
      <c r="T108" s="46">
        <f t="shared" si="3"/>
        <v>2</v>
      </c>
    </row>
    <row r="109" spans="2:20">
      <c r="B109" s="38" t="s">
        <v>134</v>
      </c>
      <c r="C109" s="18" t="s">
        <v>77</v>
      </c>
      <c r="D109" s="4" t="s">
        <v>135</v>
      </c>
      <c r="I109" s="11">
        <v>391</v>
      </c>
      <c r="J109" s="16"/>
      <c r="L109" s="11">
        <v>293</v>
      </c>
      <c r="M109" s="16"/>
      <c r="Q109" s="16"/>
      <c r="R109" s="16"/>
      <c r="S109" s="6">
        <f t="shared" si="2"/>
        <v>684</v>
      </c>
      <c r="T109" s="46">
        <f t="shared" si="3"/>
        <v>2</v>
      </c>
    </row>
    <row r="110" spans="2:20">
      <c r="B110" s="38" t="s">
        <v>229</v>
      </c>
      <c r="C110" s="28" t="s">
        <v>33</v>
      </c>
      <c r="D110" s="19" t="s">
        <v>230</v>
      </c>
      <c r="E110" s="3"/>
      <c r="J110" s="16"/>
      <c r="L110" s="11">
        <v>324</v>
      </c>
      <c r="M110" s="16"/>
      <c r="N110" s="11">
        <v>355</v>
      </c>
      <c r="Q110" s="16"/>
      <c r="R110" s="16"/>
      <c r="S110" s="6">
        <f t="shared" si="2"/>
        <v>679</v>
      </c>
      <c r="T110" s="46">
        <f t="shared" si="3"/>
        <v>2</v>
      </c>
    </row>
    <row r="111" spans="2:20">
      <c r="B111" s="38" t="s">
        <v>136</v>
      </c>
      <c r="C111" s="18" t="s">
        <v>33</v>
      </c>
      <c r="D111" s="4" t="s">
        <v>105</v>
      </c>
      <c r="E111" s="11">
        <v>291</v>
      </c>
      <c r="J111" s="16">
        <v>380.95238095238091</v>
      </c>
      <c r="M111" s="16"/>
      <c r="Q111" s="16"/>
      <c r="R111" s="16"/>
      <c r="S111" s="6">
        <f t="shared" si="2"/>
        <v>671.95238095238096</v>
      </c>
      <c r="T111" s="46">
        <f t="shared" si="3"/>
        <v>2</v>
      </c>
    </row>
    <row r="112" spans="2:20">
      <c r="B112" s="38" t="s">
        <v>139</v>
      </c>
      <c r="C112" s="18" t="s">
        <v>14</v>
      </c>
      <c r="D112" s="4" t="s">
        <v>105</v>
      </c>
      <c r="E112" s="11">
        <v>336</v>
      </c>
      <c r="J112" s="16">
        <v>325.39682539682542</v>
      </c>
      <c r="M112" s="16"/>
      <c r="Q112" s="16"/>
      <c r="R112" s="16"/>
      <c r="S112" s="6">
        <f t="shared" si="2"/>
        <v>661.39682539682542</v>
      </c>
      <c r="T112" s="46">
        <f t="shared" si="3"/>
        <v>2</v>
      </c>
    </row>
    <row r="113" spans="2:20">
      <c r="B113" s="38" t="s">
        <v>137</v>
      </c>
      <c r="C113" s="18" t="s">
        <v>33</v>
      </c>
      <c r="D113" s="4" t="s">
        <v>20</v>
      </c>
      <c r="I113" s="11">
        <v>352</v>
      </c>
      <c r="J113" s="16"/>
      <c r="K113" s="11">
        <v>307</v>
      </c>
      <c r="M113" s="16"/>
      <c r="Q113" s="16"/>
      <c r="R113" s="16"/>
      <c r="S113" s="6">
        <f t="shared" si="2"/>
        <v>659</v>
      </c>
      <c r="T113" s="46">
        <f t="shared" si="3"/>
        <v>2</v>
      </c>
    </row>
    <row r="114" spans="2:20">
      <c r="B114" s="38" t="s">
        <v>142</v>
      </c>
      <c r="C114" s="18" t="s">
        <v>33</v>
      </c>
      <c r="D114" s="4" t="s">
        <v>23</v>
      </c>
      <c r="F114" s="11">
        <v>327</v>
      </c>
      <c r="J114" s="16">
        <v>325.39682539682542</v>
      </c>
      <c r="M114" s="16"/>
      <c r="Q114" s="16"/>
      <c r="R114" s="16"/>
      <c r="S114" s="6">
        <f t="shared" si="2"/>
        <v>652.39682539682542</v>
      </c>
      <c r="T114" s="46">
        <f t="shared" si="3"/>
        <v>2</v>
      </c>
    </row>
    <row r="115" spans="2:20" ht="15">
      <c r="B115" s="40" t="s">
        <v>141</v>
      </c>
      <c r="C115" s="26" t="s">
        <v>33</v>
      </c>
      <c r="D115" s="27" t="s">
        <v>35</v>
      </c>
      <c r="J115" s="16"/>
      <c r="K115" s="12">
        <v>324.56140350877195</v>
      </c>
      <c r="L115" s="11">
        <v>324</v>
      </c>
      <c r="M115" s="16"/>
      <c r="Q115" s="16"/>
      <c r="R115" s="16"/>
      <c r="S115" s="6">
        <f t="shared" si="2"/>
        <v>648.56140350877195</v>
      </c>
      <c r="T115" s="46">
        <f t="shared" si="3"/>
        <v>2</v>
      </c>
    </row>
    <row r="116" spans="2:20">
      <c r="B116" s="38" t="s">
        <v>144</v>
      </c>
      <c r="C116" s="18" t="s">
        <v>145</v>
      </c>
      <c r="D116" s="4" t="s">
        <v>42</v>
      </c>
      <c r="H116" s="11">
        <v>331</v>
      </c>
      <c r="J116" s="16"/>
      <c r="L116" s="11">
        <v>293</v>
      </c>
      <c r="M116" s="16"/>
      <c r="Q116" s="16"/>
      <c r="R116" s="16"/>
      <c r="S116" s="6">
        <f t="shared" si="2"/>
        <v>624</v>
      </c>
      <c r="T116" s="46">
        <f t="shared" si="3"/>
        <v>2</v>
      </c>
    </row>
    <row r="117" spans="2:20">
      <c r="B117" s="38" t="s">
        <v>147</v>
      </c>
      <c r="C117" s="18" t="s">
        <v>33</v>
      </c>
      <c r="D117" s="4" t="s">
        <v>85</v>
      </c>
      <c r="I117" s="11">
        <v>258</v>
      </c>
      <c r="J117" s="16"/>
      <c r="K117" s="11">
        <v>351</v>
      </c>
      <c r="M117" s="16"/>
      <c r="Q117" s="16"/>
      <c r="R117" s="16"/>
      <c r="S117" s="6">
        <f t="shared" si="2"/>
        <v>609</v>
      </c>
      <c r="T117" s="46">
        <f t="shared" si="3"/>
        <v>2</v>
      </c>
    </row>
    <row r="118" spans="2:20">
      <c r="B118" s="38" t="s">
        <v>148</v>
      </c>
      <c r="C118" s="18" t="s">
        <v>33</v>
      </c>
      <c r="D118" s="4" t="s">
        <v>149</v>
      </c>
      <c r="G118" s="11">
        <v>313</v>
      </c>
      <c r="I118" s="11">
        <v>289</v>
      </c>
      <c r="J118" s="16"/>
      <c r="M118" s="16"/>
      <c r="Q118" s="16"/>
      <c r="R118" s="16"/>
      <c r="S118" s="6">
        <f t="shared" si="2"/>
        <v>602</v>
      </c>
      <c r="T118" s="46">
        <f t="shared" si="3"/>
        <v>2</v>
      </c>
    </row>
    <row r="119" spans="2:20">
      <c r="B119" s="38" t="s">
        <v>150</v>
      </c>
      <c r="C119" s="18" t="s">
        <v>77</v>
      </c>
      <c r="D119" s="4" t="s">
        <v>85</v>
      </c>
      <c r="G119" s="11">
        <v>359</v>
      </c>
      <c r="J119" s="16"/>
      <c r="L119" s="11">
        <v>231</v>
      </c>
      <c r="M119" s="16"/>
      <c r="Q119" s="16"/>
      <c r="R119" s="16"/>
      <c r="S119" s="6">
        <f t="shared" ref="S119:S182" si="4">SUM(E119:R119)</f>
        <v>590</v>
      </c>
      <c r="T119" s="46">
        <f t="shared" si="3"/>
        <v>2</v>
      </c>
    </row>
    <row r="120" spans="2:20">
      <c r="B120" s="38" t="s">
        <v>263</v>
      </c>
      <c r="C120" s="18" t="s">
        <v>179</v>
      </c>
      <c r="D120" s="4" t="s">
        <v>61</v>
      </c>
      <c r="F120" s="11">
        <v>265</v>
      </c>
      <c r="J120" s="16"/>
      <c r="M120" s="16"/>
      <c r="Q120" s="16">
        <v>316.32653061224494</v>
      </c>
      <c r="R120" s="16"/>
      <c r="S120" s="6">
        <f t="shared" si="4"/>
        <v>581.32653061224494</v>
      </c>
      <c r="T120" s="46">
        <f t="shared" si="3"/>
        <v>2</v>
      </c>
    </row>
    <row r="121" spans="2:20">
      <c r="B121" s="38" t="s">
        <v>152</v>
      </c>
      <c r="C121" s="18" t="s">
        <v>108</v>
      </c>
      <c r="D121" s="4" t="s">
        <v>29</v>
      </c>
      <c r="I121" s="11">
        <v>266</v>
      </c>
      <c r="J121" s="16"/>
      <c r="L121" s="11">
        <v>293</v>
      </c>
      <c r="M121" s="16"/>
      <c r="Q121" s="16"/>
      <c r="R121" s="16"/>
      <c r="S121" s="6">
        <f t="shared" si="4"/>
        <v>559</v>
      </c>
      <c r="T121" s="46">
        <f t="shared" si="3"/>
        <v>2</v>
      </c>
    </row>
    <row r="122" spans="2:20">
      <c r="B122" s="38" t="s">
        <v>314</v>
      </c>
      <c r="C122" s="18" t="s">
        <v>14</v>
      </c>
      <c r="D122" s="4" t="s">
        <v>214</v>
      </c>
      <c r="J122" s="16"/>
      <c r="M122" s="16"/>
      <c r="O122" s="11">
        <v>189</v>
      </c>
      <c r="Q122" s="16">
        <v>40.816326530612244</v>
      </c>
      <c r="R122" s="16">
        <v>324.78632478632483</v>
      </c>
      <c r="S122" s="6">
        <f t="shared" si="4"/>
        <v>554.602651316937</v>
      </c>
      <c r="T122" s="46">
        <f t="shared" si="3"/>
        <v>3</v>
      </c>
    </row>
    <row r="123" spans="2:20" ht="15">
      <c r="B123" s="40" t="s">
        <v>153</v>
      </c>
      <c r="C123" s="26" t="s">
        <v>19</v>
      </c>
      <c r="D123" s="27" t="s">
        <v>20</v>
      </c>
      <c r="J123" s="16"/>
      <c r="K123" s="12">
        <v>245.61403508771929</v>
      </c>
      <c r="L123" s="11">
        <v>293</v>
      </c>
      <c r="M123" s="16"/>
      <c r="Q123" s="16"/>
      <c r="R123" s="16"/>
      <c r="S123" s="6">
        <f t="shared" si="4"/>
        <v>538.61403508771923</v>
      </c>
      <c r="T123" s="46">
        <f t="shared" si="3"/>
        <v>2</v>
      </c>
    </row>
    <row r="124" spans="2:20">
      <c r="B124" s="38" t="s">
        <v>154</v>
      </c>
      <c r="C124" s="18" t="s">
        <v>33</v>
      </c>
      <c r="D124" s="4" t="s">
        <v>35</v>
      </c>
      <c r="E124" s="11">
        <v>218</v>
      </c>
      <c r="I124" s="11">
        <v>320</v>
      </c>
      <c r="J124" s="16"/>
      <c r="M124" s="16"/>
      <c r="Q124" s="16"/>
      <c r="R124" s="16"/>
      <c r="S124" s="6">
        <f t="shared" si="4"/>
        <v>538</v>
      </c>
      <c r="T124" s="46">
        <f t="shared" si="3"/>
        <v>2</v>
      </c>
    </row>
    <row r="125" spans="2:20">
      <c r="B125" s="38" t="s">
        <v>155</v>
      </c>
      <c r="C125" s="18" t="s">
        <v>33</v>
      </c>
      <c r="D125" s="4" t="s">
        <v>93</v>
      </c>
      <c r="F125" s="11">
        <v>265</v>
      </c>
      <c r="I125" s="11">
        <v>266</v>
      </c>
      <c r="J125" s="16"/>
      <c r="M125" s="16"/>
      <c r="Q125" s="16"/>
      <c r="R125" s="16"/>
      <c r="S125" s="6">
        <f t="shared" si="4"/>
        <v>531</v>
      </c>
      <c r="T125" s="46">
        <f t="shared" si="3"/>
        <v>2</v>
      </c>
    </row>
    <row r="126" spans="2:20">
      <c r="B126" s="38" t="s">
        <v>156</v>
      </c>
      <c r="C126" s="18" t="s">
        <v>19</v>
      </c>
      <c r="D126" s="4" t="s">
        <v>157</v>
      </c>
      <c r="F126" s="11">
        <v>274</v>
      </c>
      <c r="G126" s="11">
        <v>229</v>
      </c>
      <c r="J126" s="16"/>
      <c r="M126" s="16"/>
      <c r="Q126" s="16"/>
      <c r="R126" s="16"/>
      <c r="S126" s="6">
        <f t="shared" si="4"/>
        <v>503</v>
      </c>
      <c r="T126" s="46">
        <f t="shared" si="3"/>
        <v>2</v>
      </c>
    </row>
    <row r="127" spans="2:20">
      <c r="B127" s="38" t="s">
        <v>159</v>
      </c>
      <c r="C127" s="18" t="s">
        <v>19</v>
      </c>
      <c r="D127" s="4" t="s">
        <v>52</v>
      </c>
      <c r="E127" s="11">
        <v>191</v>
      </c>
      <c r="J127" s="16">
        <v>310</v>
      </c>
      <c r="M127" s="16"/>
      <c r="Q127" s="16"/>
      <c r="R127" s="16"/>
      <c r="S127" s="6">
        <f t="shared" si="4"/>
        <v>501</v>
      </c>
      <c r="T127" s="46">
        <f t="shared" si="3"/>
        <v>2</v>
      </c>
    </row>
    <row r="128" spans="2:20">
      <c r="B128" s="38" t="s">
        <v>320</v>
      </c>
      <c r="C128" s="18" t="s">
        <v>41</v>
      </c>
      <c r="D128" s="4" t="s">
        <v>27</v>
      </c>
      <c r="J128" s="16"/>
      <c r="M128" s="16"/>
      <c r="N128" s="11">
        <v>500</v>
      </c>
      <c r="Q128" s="16"/>
      <c r="R128" s="16"/>
      <c r="S128" s="6">
        <f t="shared" si="4"/>
        <v>500</v>
      </c>
      <c r="T128" s="46">
        <f t="shared" si="3"/>
        <v>1</v>
      </c>
    </row>
    <row r="129" spans="2:20">
      <c r="B129" s="38" t="s">
        <v>300</v>
      </c>
      <c r="C129" s="18" t="s">
        <v>33</v>
      </c>
      <c r="D129" s="4" t="s">
        <v>25</v>
      </c>
      <c r="J129" s="16"/>
      <c r="M129" s="16">
        <v>500</v>
      </c>
      <c r="Q129" s="16"/>
      <c r="R129" s="16"/>
      <c r="S129" s="6">
        <f t="shared" si="4"/>
        <v>500</v>
      </c>
      <c r="T129" s="46">
        <f t="shared" si="3"/>
        <v>1</v>
      </c>
    </row>
    <row r="130" spans="2:20">
      <c r="B130" s="38" t="s">
        <v>158</v>
      </c>
      <c r="C130" s="18" t="s">
        <v>179</v>
      </c>
      <c r="D130" s="4" t="s">
        <v>25</v>
      </c>
      <c r="F130" s="11">
        <v>27</v>
      </c>
      <c r="H130" s="11">
        <v>465</v>
      </c>
      <c r="J130" s="16"/>
      <c r="M130" s="16"/>
      <c r="Q130" s="16"/>
      <c r="R130" s="16"/>
      <c r="S130" s="6">
        <f t="shared" si="4"/>
        <v>492</v>
      </c>
      <c r="T130" s="46">
        <f t="shared" si="3"/>
        <v>2</v>
      </c>
    </row>
    <row r="131" spans="2:20">
      <c r="B131" s="38" t="s">
        <v>328</v>
      </c>
      <c r="C131" s="18" t="s">
        <v>329</v>
      </c>
      <c r="D131" s="4" t="s">
        <v>25</v>
      </c>
      <c r="J131" s="16"/>
      <c r="M131" s="16"/>
      <c r="Q131" s="16"/>
      <c r="R131" s="16">
        <v>487</v>
      </c>
      <c r="S131" s="6">
        <f t="shared" si="4"/>
        <v>487</v>
      </c>
      <c r="T131" s="46">
        <f t="shared" si="3"/>
        <v>1</v>
      </c>
    </row>
    <row r="132" spans="2:20">
      <c r="B132" s="38" t="s">
        <v>161</v>
      </c>
      <c r="C132" s="18" t="s">
        <v>33</v>
      </c>
      <c r="D132" s="13" t="s">
        <v>59</v>
      </c>
      <c r="E132" s="11">
        <v>245</v>
      </c>
      <c r="I132" s="11">
        <v>242</v>
      </c>
      <c r="J132" s="16"/>
      <c r="M132" s="16"/>
      <c r="Q132" s="16"/>
      <c r="R132" s="16"/>
      <c r="S132" s="6">
        <f t="shared" si="4"/>
        <v>487</v>
      </c>
      <c r="T132" s="46">
        <f t="shared" si="3"/>
        <v>2</v>
      </c>
    </row>
    <row r="133" spans="2:20">
      <c r="B133" s="38" t="s">
        <v>166</v>
      </c>
      <c r="C133" s="18" t="s">
        <v>167</v>
      </c>
      <c r="D133" s="4" t="s">
        <v>37</v>
      </c>
      <c r="J133" s="16">
        <v>484.12698412698415</v>
      </c>
      <c r="M133" s="16"/>
      <c r="Q133" s="16"/>
      <c r="R133" s="16"/>
      <c r="S133" s="6">
        <f t="shared" si="4"/>
        <v>484.12698412698415</v>
      </c>
      <c r="T133" s="46">
        <f t="shared" si="3"/>
        <v>1</v>
      </c>
    </row>
    <row r="134" spans="2:20">
      <c r="B134" s="38" t="s">
        <v>162</v>
      </c>
      <c r="C134" s="18" t="s">
        <v>179</v>
      </c>
      <c r="D134" s="4" t="s">
        <v>85</v>
      </c>
      <c r="F134" s="11">
        <v>482</v>
      </c>
      <c r="J134" s="16"/>
      <c r="M134" s="16"/>
      <c r="Q134" s="16"/>
      <c r="R134" s="16"/>
      <c r="S134" s="6">
        <f t="shared" si="4"/>
        <v>482</v>
      </c>
      <c r="T134" s="46">
        <f t="shared" si="3"/>
        <v>1</v>
      </c>
    </row>
    <row r="135" spans="2:20">
      <c r="B135" s="38" t="s">
        <v>165</v>
      </c>
      <c r="C135" s="18" t="s">
        <v>33</v>
      </c>
      <c r="D135" s="4" t="s">
        <v>52</v>
      </c>
      <c r="G135" s="11">
        <v>473</v>
      </c>
      <c r="J135" s="16"/>
      <c r="M135" s="16"/>
      <c r="Q135" s="16"/>
      <c r="R135" s="16"/>
      <c r="S135" s="6">
        <f t="shared" si="4"/>
        <v>473</v>
      </c>
      <c r="T135" s="46">
        <f t="shared" ref="T135:T198" si="5">COUNT(E135:R135)</f>
        <v>1</v>
      </c>
    </row>
    <row r="136" spans="2:20">
      <c r="B136" s="38" t="s">
        <v>163</v>
      </c>
      <c r="C136" s="18" t="s">
        <v>164</v>
      </c>
      <c r="D136" s="4" t="s">
        <v>37</v>
      </c>
      <c r="G136" s="11">
        <v>473</v>
      </c>
      <c r="J136" s="16"/>
      <c r="M136" s="16"/>
      <c r="Q136" s="16"/>
      <c r="R136" s="16"/>
      <c r="S136" s="6">
        <f t="shared" si="4"/>
        <v>473</v>
      </c>
      <c r="T136" s="46">
        <f t="shared" si="5"/>
        <v>1</v>
      </c>
    </row>
    <row r="137" spans="2:20">
      <c r="B137" s="38" t="s">
        <v>168</v>
      </c>
      <c r="C137" s="18" t="s">
        <v>22</v>
      </c>
      <c r="D137" s="4" t="s">
        <v>37</v>
      </c>
      <c r="I137" s="11">
        <v>469</v>
      </c>
      <c r="J137" s="16"/>
      <c r="M137" s="16"/>
      <c r="Q137" s="16"/>
      <c r="R137" s="16"/>
      <c r="S137" s="6">
        <f t="shared" si="4"/>
        <v>469</v>
      </c>
      <c r="T137" s="46">
        <f t="shared" si="5"/>
        <v>1</v>
      </c>
    </row>
    <row r="138" spans="2:20">
      <c r="B138" s="38" t="s">
        <v>171</v>
      </c>
      <c r="C138" s="18" t="s">
        <v>179</v>
      </c>
      <c r="D138" s="4" t="s">
        <v>149</v>
      </c>
      <c r="E138" s="11">
        <v>459</v>
      </c>
      <c r="J138" s="16"/>
      <c r="M138" s="16"/>
      <c r="Q138" s="16"/>
      <c r="R138" s="16"/>
      <c r="S138" s="6">
        <f t="shared" si="4"/>
        <v>459</v>
      </c>
      <c r="T138" s="46">
        <f t="shared" si="5"/>
        <v>1</v>
      </c>
    </row>
    <row r="139" spans="2:20">
      <c r="B139" s="38" t="s">
        <v>276</v>
      </c>
      <c r="C139" s="28" t="s">
        <v>19</v>
      </c>
      <c r="D139" s="19" t="s">
        <v>29</v>
      </c>
      <c r="E139" s="3"/>
      <c r="J139" s="16"/>
      <c r="L139" s="11">
        <v>216</v>
      </c>
      <c r="M139" s="16"/>
      <c r="P139" s="11">
        <v>237</v>
      </c>
      <c r="Q139" s="16"/>
      <c r="R139" s="16"/>
      <c r="S139" s="6">
        <f t="shared" si="4"/>
        <v>453</v>
      </c>
      <c r="T139" s="46">
        <f t="shared" si="5"/>
        <v>2</v>
      </c>
    </row>
    <row r="140" spans="2:20">
      <c r="B140" s="38" t="s">
        <v>178</v>
      </c>
      <c r="C140" s="18" t="s">
        <v>179</v>
      </c>
      <c r="D140" s="4" t="s">
        <v>25</v>
      </c>
      <c r="J140" s="16">
        <v>452.38095238095241</v>
      </c>
      <c r="M140" s="16"/>
      <c r="Q140" s="16"/>
      <c r="R140" s="16"/>
      <c r="S140" s="6">
        <f t="shared" si="4"/>
        <v>452.38095238095241</v>
      </c>
      <c r="T140" s="46">
        <f t="shared" si="5"/>
        <v>1</v>
      </c>
    </row>
    <row r="141" spans="2:20">
      <c r="B141" s="38" t="s">
        <v>172</v>
      </c>
      <c r="C141" s="18" t="s">
        <v>77</v>
      </c>
      <c r="D141" s="4" t="s">
        <v>85</v>
      </c>
      <c r="G141" s="11">
        <v>450</v>
      </c>
      <c r="J141" s="16"/>
      <c r="M141" s="16"/>
      <c r="Q141" s="16"/>
      <c r="R141" s="16"/>
      <c r="S141" s="6">
        <f t="shared" si="4"/>
        <v>450</v>
      </c>
      <c r="T141" s="46">
        <f t="shared" si="5"/>
        <v>1</v>
      </c>
    </row>
    <row r="142" spans="2:20">
      <c r="B142" s="38" t="s">
        <v>173</v>
      </c>
      <c r="C142" s="18" t="s">
        <v>174</v>
      </c>
      <c r="D142" s="4" t="s">
        <v>37</v>
      </c>
      <c r="I142" s="11">
        <v>445</v>
      </c>
      <c r="J142" s="16"/>
      <c r="M142" s="16"/>
      <c r="Q142" s="16"/>
      <c r="R142" s="16"/>
      <c r="S142" s="6">
        <f t="shared" si="4"/>
        <v>445</v>
      </c>
      <c r="T142" s="46">
        <f t="shared" si="5"/>
        <v>1</v>
      </c>
    </row>
    <row r="143" spans="2:20">
      <c r="B143" s="38" t="s">
        <v>175</v>
      </c>
      <c r="C143" s="18" t="s">
        <v>167</v>
      </c>
      <c r="D143" s="4" t="s">
        <v>57</v>
      </c>
      <c r="E143" s="11">
        <v>445</v>
      </c>
      <c r="J143" s="16"/>
      <c r="M143" s="16"/>
      <c r="Q143" s="16"/>
      <c r="R143" s="16"/>
      <c r="S143" s="6">
        <f t="shared" si="4"/>
        <v>445</v>
      </c>
      <c r="T143" s="46">
        <f t="shared" si="5"/>
        <v>1</v>
      </c>
    </row>
    <row r="144" spans="2:20">
      <c r="B144" s="38" t="s">
        <v>330</v>
      </c>
      <c r="C144" s="18" t="s">
        <v>19</v>
      </c>
      <c r="D144" s="4" t="s">
        <v>149</v>
      </c>
      <c r="J144" s="16"/>
      <c r="M144" s="16"/>
      <c r="Q144" s="16"/>
      <c r="R144" s="16">
        <v>436</v>
      </c>
      <c r="S144" s="6">
        <f t="shared" si="4"/>
        <v>436</v>
      </c>
      <c r="T144" s="46">
        <f t="shared" si="5"/>
        <v>1</v>
      </c>
    </row>
    <row r="145" spans="2:20">
      <c r="B145" s="38" t="s">
        <v>180</v>
      </c>
      <c r="C145" s="18" t="s">
        <v>19</v>
      </c>
      <c r="D145" s="4" t="s">
        <v>20</v>
      </c>
      <c r="G145" s="11">
        <v>260</v>
      </c>
      <c r="J145" s="16"/>
      <c r="K145" s="11">
        <v>175</v>
      </c>
      <c r="M145" s="16"/>
      <c r="Q145" s="16"/>
      <c r="R145" s="16"/>
      <c r="S145" s="6">
        <f t="shared" si="4"/>
        <v>435</v>
      </c>
      <c r="T145" s="46">
        <f t="shared" si="5"/>
        <v>2</v>
      </c>
    </row>
    <row r="146" spans="2:20">
      <c r="B146" s="38" t="s">
        <v>181</v>
      </c>
      <c r="C146" s="18" t="s">
        <v>77</v>
      </c>
      <c r="D146" s="4" t="s">
        <v>17</v>
      </c>
      <c r="I146" s="11">
        <v>180</v>
      </c>
      <c r="J146" s="16"/>
      <c r="K146" s="11">
        <v>254</v>
      </c>
      <c r="M146" s="16"/>
      <c r="Q146" s="16"/>
      <c r="R146" s="16"/>
      <c r="S146" s="6">
        <f t="shared" si="4"/>
        <v>434</v>
      </c>
      <c r="T146" s="46">
        <f t="shared" si="5"/>
        <v>2</v>
      </c>
    </row>
    <row r="147" spans="2:20">
      <c r="B147" s="38" t="s">
        <v>331</v>
      </c>
      <c r="C147" s="18" t="s">
        <v>19</v>
      </c>
      <c r="D147" s="4" t="s">
        <v>23</v>
      </c>
      <c r="J147" s="16"/>
      <c r="M147" s="16"/>
      <c r="Q147" s="16"/>
      <c r="R147" s="16">
        <v>431.62393162393164</v>
      </c>
      <c r="S147" s="6">
        <f t="shared" si="4"/>
        <v>431.62393162393164</v>
      </c>
      <c r="T147" s="46">
        <f t="shared" si="5"/>
        <v>1</v>
      </c>
    </row>
    <row r="148" spans="2:20" ht="15">
      <c r="B148" s="40" t="s">
        <v>182</v>
      </c>
      <c r="C148" s="26" t="s">
        <v>77</v>
      </c>
      <c r="D148" s="27" t="s">
        <v>50</v>
      </c>
      <c r="J148" s="16"/>
      <c r="K148" s="12">
        <v>429.82456140350877</v>
      </c>
      <c r="M148" s="16"/>
      <c r="Q148" s="16"/>
      <c r="R148" s="16"/>
      <c r="S148" s="6">
        <f t="shared" si="4"/>
        <v>429.82456140350877</v>
      </c>
      <c r="T148" s="46">
        <f t="shared" si="5"/>
        <v>1</v>
      </c>
    </row>
    <row r="149" spans="2:20">
      <c r="B149" s="38" t="s">
        <v>184</v>
      </c>
      <c r="C149" s="18" t="s">
        <v>41</v>
      </c>
      <c r="D149" s="4" t="s">
        <v>25</v>
      </c>
      <c r="E149" s="11">
        <v>418</v>
      </c>
      <c r="J149" s="16"/>
      <c r="M149" s="16"/>
      <c r="Q149" s="16"/>
      <c r="R149" s="16"/>
      <c r="S149" s="6">
        <f t="shared" si="4"/>
        <v>418</v>
      </c>
      <c r="T149" s="46">
        <f t="shared" si="5"/>
        <v>1</v>
      </c>
    </row>
    <row r="150" spans="2:20">
      <c r="B150" s="38" t="s">
        <v>185</v>
      </c>
      <c r="C150" s="18" t="s">
        <v>33</v>
      </c>
      <c r="D150" s="4" t="s">
        <v>23</v>
      </c>
      <c r="I150" s="11">
        <v>414</v>
      </c>
      <c r="J150" s="16"/>
      <c r="M150" s="16"/>
      <c r="Q150" s="16"/>
      <c r="R150" s="16"/>
      <c r="S150" s="6">
        <f t="shared" si="4"/>
        <v>414</v>
      </c>
      <c r="T150" s="46">
        <f t="shared" si="5"/>
        <v>1</v>
      </c>
    </row>
    <row r="151" spans="2:20">
      <c r="B151" s="38" t="s">
        <v>186</v>
      </c>
      <c r="C151" s="18" t="s">
        <v>77</v>
      </c>
      <c r="D151" s="4" t="s">
        <v>27</v>
      </c>
      <c r="E151" s="11">
        <v>409</v>
      </c>
      <c r="J151" s="16"/>
      <c r="M151" s="16"/>
      <c r="Q151" s="16"/>
      <c r="R151" s="16"/>
      <c r="S151" s="6">
        <f t="shared" si="4"/>
        <v>409</v>
      </c>
      <c r="T151" s="46">
        <f t="shared" si="5"/>
        <v>1</v>
      </c>
    </row>
    <row r="152" spans="2:20">
      <c r="B152" s="38" t="s">
        <v>187</v>
      </c>
      <c r="C152" s="18" t="s">
        <v>77</v>
      </c>
      <c r="D152" s="4" t="s">
        <v>15</v>
      </c>
      <c r="J152" s="16"/>
      <c r="L152" s="11">
        <v>408</v>
      </c>
      <c r="M152" s="16"/>
      <c r="Q152" s="16"/>
      <c r="R152" s="16"/>
      <c r="S152" s="6">
        <f t="shared" si="4"/>
        <v>408</v>
      </c>
      <c r="T152" s="46">
        <f t="shared" si="5"/>
        <v>1</v>
      </c>
    </row>
    <row r="153" spans="2:20">
      <c r="B153" s="38" t="s">
        <v>188</v>
      </c>
      <c r="C153" s="18" t="s">
        <v>179</v>
      </c>
      <c r="D153" s="4" t="s">
        <v>57</v>
      </c>
      <c r="F153" s="11">
        <v>407</v>
      </c>
      <c r="J153" s="16"/>
      <c r="M153" s="16"/>
      <c r="Q153" s="16"/>
      <c r="R153" s="16"/>
      <c r="S153" s="6">
        <f t="shared" si="4"/>
        <v>407</v>
      </c>
      <c r="T153" s="46">
        <f t="shared" si="5"/>
        <v>1</v>
      </c>
    </row>
    <row r="154" spans="2:20">
      <c r="B154" s="38" t="s">
        <v>195</v>
      </c>
      <c r="C154" s="18" t="s">
        <v>77</v>
      </c>
      <c r="D154" s="4" t="s">
        <v>17</v>
      </c>
      <c r="J154" s="16">
        <v>405</v>
      </c>
      <c r="M154" s="16"/>
      <c r="Q154" s="16"/>
      <c r="R154" s="16"/>
      <c r="S154" s="6">
        <f t="shared" si="4"/>
        <v>405</v>
      </c>
      <c r="T154" s="46">
        <f t="shared" si="5"/>
        <v>1</v>
      </c>
    </row>
    <row r="155" spans="2:20">
      <c r="B155" s="38" t="s">
        <v>194</v>
      </c>
      <c r="C155" s="18" t="s">
        <v>179</v>
      </c>
      <c r="D155" s="4" t="s">
        <v>37</v>
      </c>
      <c r="J155" s="16">
        <v>404.76190476190476</v>
      </c>
      <c r="M155" s="16"/>
      <c r="Q155" s="16"/>
      <c r="R155" s="16"/>
      <c r="S155" s="6">
        <f t="shared" si="4"/>
        <v>404.76190476190476</v>
      </c>
      <c r="T155" s="46">
        <f t="shared" si="5"/>
        <v>1</v>
      </c>
    </row>
    <row r="156" spans="2:20">
      <c r="B156" s="38" t="s">
        <v>191</v>
      </c>
      <c r="C156" s="18" t="s">
        <v>41</v>
      </c>
      <c r="D156" s="4" t="s">
        <v>25</v>
      </c>
      <c r="E156" s="11">
        <v>400</v>
      </c>
      <c r="J156" s="16"/>
      <c r="M156" s="16"/>
      <c r="Q156" s="16"/>
      <c r="R156" s="16"/>
      <c r="S156" s="6">
        <f t="shared" si="4"/>
        <v>400</v>
      </c>
      <c r="T156" s="46">
        <f t="shared" si="5"/>
        <v>1</v>
      </c>
    </row>
    <row r="157" spans="2:20">
      <c r="B157" s="38" t="s">
        <v>190</v>
      </c>
      <c r="C157" s="18" t="s">
        <v>77</v>
      </c>
      <c r="D157" s="4" t="s">
        <v>25</v>
      </c>
      <c r="E157" s="11">
        <v>400</v>
      </c>
      <c r="J157" s="16"/>
      <c r="M157" s="16"/>
      <c r="Q157" s="16"/>
      <c r="R157" s="16"/>
      <c r="S157" s="6">
        <f t="shared" si="4"/>
        <v>400</v>
      </c>
      <c r="T157" s="46">
        <f t="shared" si="5"/>
        <v>1</v>
      </c>
    </row>
    <row r="158" spans="2:20">
      <c r="B158" s="38" t="s">
        <v>192</v>
      </c>
      <c r="C158" s="18" t="s">
        <v>41</v>
      </c>
      <c r="D158" s="4" t="s">
        <v>23</v>
      </c>
      <c r="F158" s="11">
        <v>398</v>
      </c>
      <c r="J158" s="16"/>
      <c r="M158" s="16"/>
      <c r="Q158" s="16"/>
      <c r="R158" s="16"/>
      <c r="S158" s="6">
        <f t="shared" si="4"/>
        <v>398</v>
      </c>
      <c r="T158" s="46">
        <f t="shared" si="5"/>
        <v>1</v>
      </c>
    </row>
    <row r="159" spans="2:20">
      <c r="B159" s="38" t="s">
        <v>193</v>
      </c>
      <c r="C159" s="18" t="s">
        <v>90</v>
      </c>
      <c r="D159" s="4" t="s">
        <v>23</v>
      </c>
      <c r="J159" s="16"/>
      <c r="K159" s="11">
        <v>395</v>
      </c>
      <c r="M159" s="16"/>
      <c r="Q159" s="16"/>
      <c r="R159" s="16"/>
      <c r="S159" s="6">
        <f t="shared" si="4"/>
        <v>395</v>
      </c>
      <c r="T159" s="46">
        <f t="shared" si="5"/>
        <v>1</v>
      </c>
    </row>
    <row r="160" spans="2:20">
      <c r="B160" s="38" t="s">
        <v>197</v>
      </c>
      <c r="C160" s="18" t="s">
        <v>41</v>
      </c>
      <c r="D160" s="4" t="s">
        <v>23</v>
      </c>
      <c r="E160" s="11">
        <v>391</v>
      </c>
      <c r="J160" s="16"/>
      <c r="M160" s="16"/>
      <c r="Q160" s="16"/>
      <c r="R160" s="16"/>
      <c r="S160" s="6">
        <f t="shared" si="4"/>
        <v>391</v>
      </c>
      <c r="T160" s="46">
        <f t="shared" si="5"/>
        <v>1</v>
      </c>
    </row>
    <row r="161" spans="2:20">
      <c r="B161" s="38" t="s">
        <v>196</v>
      </c>
      <c r="C161" s="18" t="s">
        <v>41</v>
      </c>
      <c r="D161" s="4" t="s">
        <v>15</v>
      </c>
      <c r="E161" s="11">
        <v>391</v>
      </c>
      <c r="J161" s="16"/>
      <c r="M161" s="16"/>
      <c r="Q161" s="16"/>
      <c r="R161" s="16"/>
      <c r="S161" s="6">
        <f t="shared" si="4"/>
        <v>391</v>
      </c>
      <c r="T161" s="46">
        <f t="shared" si="5"/>
        <v>1</v>
      </c>
    </row>
    <row r="162" spans="2:20">
      <c r="B162" s="38" t="s">
        <v>332</v>
      </c>
      <c r="C162" s="18" t="s">
        <v>19</v>
      </c>
      <c r="D162" s="4" t="s">
        <v>44</v>
      </c>
      <c r="J162" s="16"/>
      <c r="M162" s="16"/>
      <c r="Q162" s="16"/>
      <c r="R162" s="16">
        <v>384.61538461538464</v>
      </c>
      <c r="S162" s="6">
        <f t="shared" si="4"/>
        <v>384.61538461538464</v>
      </c>
      <c r="T162" s="46">
        <f t="shared" si="5"/>
        <v>1</v>
      </c>
    </row>
    <row r="163" spans="2:20">
      <c r="B163" s="38" t="s">
        <v>198</v>
      </c>
      <c r="C163" s="18" t="s">
        <v>199</v>
      </c>
      <c r="D163" s="4" t="s">
        <v>61</v>
      </c>
      <c r="I163" s="11">
        <v>383</v>
      </c>
      <c r="J163" s="16"/>
      <c r="M163" s="16"/>
      <c r="Q163" s="16"/>
      <c r="R163" s="16"/>
      <c r="S163" s="6">
        <f t="shared" si="4"/>
        <v>383</v>
      </c>
      <c r="T163" s="46">
        <f t="shared" si="5"/>
        <v>1</v>
      </c>
    </row>
    <row r="164" spans="2:20">
      <c r="B164" s="38" t="s">
        <v>200</v>
      </c>
      <c r="C164" s="18" t="s">
        <v>33</v>
      </c>
      <c r="D164" s="4" t="s">
        <v>31</v>
      </c>
      <c r="I164" s="11">
        <v>180</v>
      </c>
      <c r="J164" s="16"/>
      <c r="K164" s="11">
        <v>202</v>
      </c>
      <c r="M164" s="16"/>
      <c r="Q164" s="16"/>
      <c r="R164" s="16"/>
      <c r="S164" s="6">
        <f t="shared" si="4"/>
        <v>382</v>
      </c>
      <c r="T164" s="46">
        <f t="shared" si="5"/>
        <v>2</v>
      </c>
    </row>
    <row r="165" spans="2:20">
      <c r="B165" s="38" t="s">
        <v>201</v>
      </c>
      <c r="C165" s="18" t="s">
        <v>77</v>
      </c>
      <c r="D165" s="4" t="s">
        <v>29</v>
      </c>
      <c r="F165" s="11">
        <v>150</v>
      </c>
      <c r="J165" s="16"/>
      <c r="K165" s="11">
        <v>228</v>
      </c>
      <c r="M165" s="16"/>
      <c r="Q165" s="16"/>
      <c r="R165" s="16"/>
      <c r="S165" s="6">
        <f t="shared" si="4"/>
        <v>378</v>
      </c>
      <c r="T165" s="46">
        <f t="shared" si="5"/>
        <v>2</v>
      </c>
    </row>
    <row r="166" spans="2:20" ht="15">
      <c r="B166" s="40" t="s">
        <v>202</v>
      </c>
      <c r="C166" s="26" t="s">
        <v>77</v>
      </c>
      <c r="D166" s="27" t="s">
        <v>27</v>
      </c>
      <c r="J166" s="16"/>
      <c r="K166" s="12">
        <v>377.19298245614038</v>
      </c>
      <c r="M166" s="16"/>
      <c r="Q166" s="16"/>
      <c r="R166" s="16"/>
      <c r="S166" s="6">
        <f t="shared" si="4"/>
        <v>377.19298245614038</v>
      </c>
      <c r="T166" s="46">
        <f t="shared" si="5"/>
        <v>1</v>
      </c>
    </row>
    <row r="167" spans="2:20">
      <c r="B167" s="38" t="s">
        <v>333</v>
      </c>
      <c r="C167" s="18" t="s">
        <v>179</v>
      </c>
      <c r="D167" s="4" t="s">
        <v>27</v>
      </c>
      <c r="J167" s="16"/>
      <c r="M167" s="16"/>
      <c r="Q167" s="16"/>
      <c r="R167" s="16">
        <v>376</v>
      </c>
      <c r="S167" s="6">
        <f t="shared" si="4"/>
        <v>376</v>
      </c>
      <c r="T167" s="46">
        <f t="shared" si="5"/>
        <v>1</v>
      </c>
    </row>
    <row r="168" spans="2:20">
      <c r="B168" s="38" t="s">
        <v>203</v>
      </c>
      <c r="C168" s="18" t="s">
        <v>22</v>
      </c>
      <c r="D168" s="4" t="s">
        <v>23</v>
      </c>
      <c r="I168" s="11">
        <v>375</v>
      </c>
      <c r="J168" s="16"/>
      <c r="M168" s="16"/>
      <c r="Q168" s="16"/>
      <c r="R168" s="16"/>
      <c r="S168" s="6">
        <f t="shared" si="4"/>
        <v>375</v>
      </c>
      <c r="T168" s="46">
        <f t="shared" si="5"/>
        <v>1</v>
      </c>
    </row>
    <row r="169" spans="2:20">
      <c r="B169" s="38" t="s">
        <v>204</v>
      </c>
      <c r="C169" s="18" t="s">
        <v>41</v>
      </c>
      <c r="D169" s="4" t="s">
        <v>23</v>
      </c>
      <c r="G169" s="11">
        <v>374</v>
      </c>
      <c r="J169" s="16"/>
      <c r="M169" s="16"/>
      <c r="Q169" s="16"/>
      <c r="R169" s="16"/>
      <c r="S169" s="6">
        <f t="shared" si="4"/>
        <v>374</v>
      </c>
      <c r="T169" s="46">
        <f t="shared" si="5"/>
        <v>1</v>
      </c>
    </row>
    <row r="170" spans="2:20">
      <c r="B170" s="38" t="s">
        <v>205</v>
      </c>
      <c r="C170" s="18" t="s">
        <v>77</v>
      </c>
      <c r="D170" s="4" t="s">
        <v>25</v>
      </c>
      <c r="E170" s="11">
        <v>373</v>
      </c>
      <c r="J170" s="16"/>
      <c r="M170" s="16"/>
      <c r="Q170" s="16"/>
      <c r="R170" s="16"/>
      <c r="S170" s="6">
        <f t="shared" si="4"/>
        <v>373</v>
      </c>
      <c r="T170" s="46">
        <f t="shared" si="5"/>
        <v>1</v>
      </c>
    </row>
    <row r="171" spans="2:20">
      <c r="B171" s="38" t="s">
        <v>273</v>
      </c>
      <c r="C171" s="18" t="s">
        <v>179</v>
      </c>
      <c r="D171" s="4" t="s">
        <v>121</v>
      </c>
      <c r="F171" s="11">
        <v>230</v>
      </c>
      <c r="J171" s="16"/>
      <c r="M171" s="16"/>
      <c r="Q171" s="16">
        <v>142.85714285714286</v>
      </c>
      <c r="R171" s="16"/>
      <c r="S171" s="6">
        <f t="shared" si="4"/>
        <v>372.85714285714289</v>
      </c>
      <c r="T171" s="46">
        <f t="shared" si="5"/>
        <v>2</v>
      </c>
    </row>
    <row r="172" spans="2:20" ht="15">
      <c r="B172" s="40" t="s">
        <v>206</v>
      </c>
      <c r="C172" s="26" t="s">
        <v>22</v>
      </c>
      <c r="D172" s="27" t="s">
        <v>61</v>
      </c>
      <c r="J172" s="16"/>
      <c r="K172" s="12">
        <v>368.4210526315789</v>
      </c>
      <c r="M172" s="16"/>
      <c r="Q172" s="16"/>
      <c r="R172" s="16"/>
      <c r="S172" s="6">
        <f t="shared" si="4"/>
        <v>368.4210526315789</v>
      </c>
      <c r="T172" s="46">
        <f t="shared" si="5"/>
        <v>1</v>
      </c>
    </row>
    <row r="173" spans="2:20">
      <c r="B173" s="38" t="s">
        <v>207</v>
      </c>
      <c r="C173" s="18" t="s">
        <v>33</v>
      </c>
      <c r="D173" s="4" t="s">
        <v>20</v>
      </c>
      <c r="E173" s="11">
        <v>364</v>
      </c>
      <c r="J173" s="16"/>
      <c r="M173" s="16"/>
      <c r="Q173" s="16"/>
      <c r="R173" s="16"/>
      <c r="S173" s="6">
        <f t="shared" si="4"/>
        <v>364</v>
      </c>
      <c r="T173" s="46">
        <f t="shared" si="5"/>
        <v>1</v>
      </c>
    </row>
    <row r="174" spans="2:20">
      <c r="B174" s="38" t="s">
        <v>209</v>
      </c>
      <c r="C174" s="18" t="s">
        <v>22</v>
      </c>
      <c r="D174" s="4" t="s">
        <v>35</v>
      </c>
      <c r="J174" s="16"/>
      <c r="K174" s="11">
        <v>360</v>
      </c>
      <c r="M174" s="16"/>
      <c r="Q174" s="16"/>
      <c r="R174" s="16"/>
      <c r="S174" s="6">
        <f t="shared" si="4"/>
        <v>360</v>
      </c>
      <c r="T174" s="46">
        <f t="shared" si="5"/>
        <v>1</v>
      </c>
    </row>
    <row r="175" spans="2:20">
      <c r="B175" s="38" t="s">
        <v>208</v>
      </c>
      <c r="C175" s="18" t="s">
        <v>22</v>
      </c>
      <c r="D175" s="4" t="s">
        <v>20</v>
      </c>
      <c r="J175" s="16"/>
      <c r="K175" s="11">
        <v>360</v>
      </c>
      <c r="M175" s="16"/>
      <c r="Q175" s="16"/>
      <c r="R175" s="16"/>
      <c r="S175" s="6">
        <f t="shared" si="4"/>
        <v>360</v>
      </c>
      <c r="T175" s="46">
        <f t="shared" si="5"/>
        <v>1</v>
      </c>
    </row>
    <row r="176" spans="2:20">
      <c r="B176" s="38" t="s">
        <v>334</v>
      </c>
      <c r="C176" s="18" t="s">
        <v>164</v>
      </c>
      <c r="D176" s="4" t="s">
        <v>214</v>
      </c>
      <c r="J176" s="16"/>
      <c r="M176" s="16"/>
      <c r="Q176" s="16">
        <v>357.14285714285717</v>
      </c>
      <c r="R176" s="16"/>
      <c r="S176" s="6">
        <f t="shared" si="4"/>
        <v>357.14285714285717</v>
      </c>
      <c r="T176" s="46">
        <f t="shared" si="5"/>
        <v>1</v>
      </c>
    </row>
    <row r="177" spans="2:20">
      <c r="B177" s="38" t="s">
        <v>335</v>
      </c>
      <c r="C177" s="18" t="s">
        <v>164</v>
      </c>
      <c r="D177" s="4" t="s">
        <v>15</v>
      </c>
      <c r="J177" s="16"/>
      <c r="M177" s="16"/>
      <c r="Q177" s="16">
        <v>357.14285714285717</v>
      </c>
      <c r="R177" s="16"/>
      <c r="S177" s="6">
        <f t="shared" si="4"/>
        <v>357.14285714285717</v>
      </c>
      <c r="T177" s="46">
        <f t="shared" si="5"/>
        <v>1</v>
      </c>
    </row>
    <row r="178" spans="2:20">
      <c r="B178" s="38" t="s">
        <v>215</v>
      </c>
      <c r="C178" s="18" t="s">
        <v>41</v>
      </c>
      <c r="D178" s="4" t="s">
        <v>29</v>
      </c>
      <c r="E178" s="11">
        <v>355</v>
      </c>
      <c r="J178" s="16"/>
      <c r="M178" s="16"/>
      <c r="Q178" s="16"/>
      <c r="R178" s="16"/>
      <c r="S178" s="6">
        <f t="shared" si="4"/>
        <v>355</v>
      </c>
      <c r="T178" s="46">
        <f t="shared" si="5"/>
        <v>1</v>
      </c>
    </row>
    <row r="179" spans="2:20">
      <c r="B179" s="38" t="s">
        <v>210</v>
      </c>
      <c r="C179" s="18" t="s">
        <v>33</v>
      </c>
      <c r="D179" s="4" t="s">
        <v>35</v>
      </c>
      <c r="E179" s="11">
        <v>355</v>
      </c>
      <c r="J179" s="16"/>
      <c r="M179" s="16"/>
      <c r="Q179" s="16"/>
      <c r="R179" s="16"/>
      <c r="S179" s="6">
        <f t="shared" si="4"/>
        <v>355</v>
      </c>
      <c r="T179" s="46">
        <f t="shared" si="5"/>
        <v>1</v>
      </c>
    </row>
    <row r="180" spans="2:20">
      <c r="B180" s="38" t="s">
        <v>211</v>
      </c>
      <c r="C180" s="18" t="s">
        <v>212</v>
      </c>
      <c r="D180" s="4" t="s">
        <v>42</v>
      </c>
      <c r="E180" s="11">
        <v>355</v>
      </c>
      <c r="J180" s="16"/>
      <c r="M180" s="16"/>
      <c r="Q180" s="16"/>
      <c r="R180" s="16"/>
      <c r="S180" s="6">
        <f t="shared" si="4"/>
        <v>355</v>
      </c>
      <c r="T180" s="46">
        <f t="shared" si="5"/>
        <v>1</v>
      </c>
    </row>
    <row r="181" spans="2:20">
      <c r="B181" s="38" t="s">
        <v>213</v>
      </c>
      <c r="C181" s="18" t="s">
        <v>167</v>
      </c>
      <c r="D181" s="4" t="s">
        <v>214</v>
      </c>
      <c r="E181" s="11">
        <v>355</v>
      </c>
      <c r="J181" s="16"/>
      <c r="M181" s="16"/>
      <c r="Q181" s="16"/>
      <c r="R181" s="16"/>
      <c r="S181" s="6">
        <f t="shared" si="4"/>
        <v>355</v>
      </c>
      <c r="T181" s="46">
        <f t="shared" si="5"/>
        <v>1</v>
      </c>
    </row>
    <row r="182" spans="2:20">
      <c r="B182" s="38" t="s">
        <v>217</v>
      </c>
      <c r="C182" s="18" t="s">
        <v>41</v>
      </c>
      <c r="D182" s="4" t="s">
        <v>17</v>
      </c>
      <c r="J182" s="16"/>
      <c r="K182" s="11">
        <v>351</v>
      </c>
      <c r="M182" s="16"/>
      <c r="Q182" s="16"/>
      <c r="R182" s="16"/>
      <c r="S182" s="6">
        <f t="shared" si="4"/>
        <v>351</v>
      </c>
      <c r="T182" s="46">
        <f t="shared" si="5"/>
        <v>1</v>
      </c>
    </row>
    <row r="183" spans="2:20">
      <c r="B183" s="38" t="s">
        <v>336</v>
      </c>
      <c r="C183" s="18" t="s">
        <v>19</v>
      </c>
      <c r="D183" s="4" t="s">
        <v>35</v>
      </c>
      <c r="J183" s="16"/>
      <c r="M183" s="16"/>
      <c r="Q183" s="16"/>
      <c r="R183" s="16">
        <v>350</v>
      </c>
      <c r="S183" s="6">
        <f t="shared" ref="S183:S246" si="6">SUM(E183:R183)</f>
        <v>350</v>
      </c>
      <c r="T183" s="46">
        <f t="shared" si="5"/>
        <v>1</v>
      </c>
    </row>
    <row r="184" spans="2:20">
      <c r="B184" s="38" t="s">
        <v>218</v>
      </c>
      <c r="C184" s="18" t="s">
        <v>41</v>
      </c>
      <c r="D184" s="4" t="s">
        <v>25</v>
      </c>
      <c r="F184" s="11">
        <v>345</v>
      </c>
      <c r="J184" s="16"/>
      <c r="M184" s="16"/>
      <c r="Q184" s="16"/>
      <c r="R184" s="16"/>
      <c r="S184" s="6">
        <f t="shared" si="6"/>
        <v>345</v>
      </c>
      <c r="T184" s="46">
        <f t="shared" si="5"/>
        <v>1</v>
      </c>
    </row>
    <row r="185" spans="2:20">
      <c r="B185" s="38" t="s">
        <v>189</v>
      </c>
      <c r="C185" s="18" t="s">
        <v>41</v>
      </c>
      <c r="D185" s="4" t="s">
        <v>25</v>
      </c>
      <c r="E185" s="11">
        <v>345</v>
      </c>
      <c r="J185" s="16"/>
      <c r="M185" s="16"/>
      <c r="Q185" s="16"/>
      <c r="R185" s="16"/>
      <c r="S185" s="6">
        <f t="shared" si="6"/>
        <v>345</v>
      </c>
      <c r="T185" s="46">
        <f t="shared" si="5"/>
        <v>1</v>
      </c>
    </row>
    <row r="186" spans="2:20">
      <c r="B186" s="38" t="s">
        <v>301</v>
      </c>
      <c r="C186" s="18" t="s">
        <v>77</v>
      </c>
      <c r="D186" s="4" t="s">
        <v>85</v>
      </c>
      <c r="J186" s="16"/>
      <c r="M186" s="16">
        <v>343</v>
      </c>
      <c r="Q186" s="16"/>
      <c r="R186" s="16"/>
      <c r="S186" s="6">
        <f t="shared" si="6"/>
        <v>343</v>
      </c>
      <c r="T186" s="46">
        <f t="shared" si="5"/>
        <v>1</v>
      </c>
    </row>
    <row r="187" spans="2:20">
      <c r="B187" s="38" t="s">
        <v>337</v>
      </c>
      <c r="C187" s="18" t="s">
        <v>338</v>
      </c>
      <c r="D187" s="4" t="s">
        <v>17</v>
      </c>
      <c r="J187" s="16"/>
      <c r="M187" s="16"/>
      <c r="Q187" s="16">
        <v>336.73469387755102</v>
      </c>
      <c r="R187" s="16"/>
      <c r="S187" s="6">
        <f t="shared" si="6"/>
        <v>336.73469387755102</v>
      </c>
      <c r="T187" s="46">
        <f t="shared" si="5"/>
        <v>1</v>
      </c>
    </row>
    <row r="188" spans="2:20">
      <c r="B188" s="38" t="s">
        <v>339</v>
      </c>
      <c r="C188" s="18" t="s">
        <v>179</v>
      </c>
      <c r="D188" s="4" t="s">
        <v>52</v>
      </c>
      <c r="J188" s="16"/>
      <c r="M188" s="16"/>
      <c r="Q188" s="16">
        <v>336.73469387755102</v>
      </c>
      <c r="R188" s="16"/>
      <c r="S188" s="6">
        <f t="shared" si="6"/>
        <v>336.73469387755102</v>
      </c>
      <c r="T188" s="46">
        <f t="shared" si="5"/>
        <v>1</v>
      </c>
    </row>
    <row r="189" spans="2:20">
      <c r="B189" s="38" t="s">
        <v>223</v>
      </c>
      <c r="C189" s="18" t="s">
        <v>41</v>
      </c>
      <c r="D189" s="4" t="s">
        <v>85</v>
      </c>
      <c r="F189" s="11">
        <v>336</v>
      </c>
      <c r="J189" s="16"/>
      <c r="M189" s="16"/>
      <c r="Q189" s="16"/>
      <c r="R189" s="16"/>
      <c r="S189" s="6">
        <f t="shared" si="6"/>
        <v>336</v>
      </c>
      <c r="T189" s="46">
        <f t="shared" si="5"/>
        <v>1</v>
      </c>
    </row>
    <row r="190" spans="2:20">
      <c r="B190" s="38" t="s">
        <v>220</v>
      </c>
      <c r="C190" s="18" t="s">
        <v>221</v>
      </c>
      <c r="D190" s="4" t="s">
        <v>23</v>
      </c>
      <c r="I190" s="11">
        <v>336</v>
      </c>
      <c r="J190" s="16"/>
      <c r="M190" s="16"/>
      <c r="Q190" s="16"/>
      <c r="R190" s="16"/>
      <c r="S190" s="6">
        <f t="shared" si="6"/>
        <v>336</v>
      </c>
      <c r="T190" s="46">
        <f t="shared" si="5"/>
        <v>1</v>
      </c>
    </row>
    <row r="191" spans="2:20">
      <c r="B191" s="38" t="s">
        <v>222</v>
      </c>
      <c r="C191" s="18" t="s">
        <v>77</v>
      </c>
      <c r="D191" s="4" t="s">
        <v>27</v>
      </c>
      <c r="E191" s="11">
        <v>336</v>
      </c>
      <c r="J191" s="16"/>
      <c r="M191" s="16"/>
      <c r="Q191" s="16"/>
      <c r="R191" s="16"/>
      <c r="S191" s="6">
        <f t="shared" si="6"/>
        <v>336</v>
      </c>
      <c r="T191" s="46">
        <f t="shared" si="5"/>
        <v>1</v>
      </c>
    </row>
    <row r="192" spans="2:20">
      <c r="B192" s="38" t="s">
        <v>224</v>
      </c>
      <c r="C192" s="18" t="s">
        <v>33</v>
      </c>
      <c r="D192" s="4" t="s">
        <v>225</v>
      </c>
      <c r="E192" s="11">
        <v>327</v>
      </c>
      <c r="J192" s="16"/>
      <c r="M192" s="16"/>
      <c r="Q192" s="16"/>
      <c r="R192" s="16"/>
      <c r="S192" s="6">
        <f t="shared" si="6"/>
        <v>327</v>
      </c>
      <c r="T192" s="46">
        <f t="shared" si="5"/>
        <v>1</v>
      </c>
    </row>
    <row r="193" spans="2:20">
      <c r="B193" s="38" t="s">
        <v>226</v>
      </c>
      <c r="C193" s="18" t="s">
        <v>227</v>
      </c>
      <c r="D193" s="4" t="s">
        <v>85</v>
      </c>
      <c r="J193" s="16"/>
      <c r="L193" s="11">
        <v>324</v>
      </c>
      <c r="M193" s="16"/>
      <c r="Q193" s="16"/>
      <c r="R193" s="16"/>
      <c r="S193" s="6">
        <f t="shared" si="6"/>
        <v>324</v>
      </c>
      <c r="T193" s="46">
        <f t="shared" si="5"/>
        <v>1</v>
      </c>
    </row>
    <row r="194" spans="2:20">
      <c r="B194" s="38" t="s">
        <v>231</v>
      </c>
      <c r="C194" s="28" t="s">
        <v>145</v>
      </c>
      <c r="D194" s="19" t="s">
        <v>31</v>
      </c>
      <c r="E194" s="3"/>
      <c r="J194" s="16"/>
      <c r="L194" s="11">
        <v>324</v>
      </c>
      <c r="M194" s="16"/>
      <c r="Q194" s="16"/>
      <c r="R194" s="16"/>
      <c r="S194" s="6">
        <f t="shared" si="6"/>
        <v>324</v>
      </c>
      <c r="T194" s="46">
        <f t="shared" si="5"/>
        <v>1</v>
      </c>
    </row>
    <row r="195" spans="2:20">
      <c r="B195" s="38" t="s">
        <v>228</v>
      </c>
      <c r="C195" s="18" t="s">
        <v>33</v>
      </c>
      <c r="D195" s="4" t="s">
        <v>15</v>
      </c>
      <c r="J195" s="16"/>
      <c r="L195" s="11">
        <v>324</v>
      </c>
      <c r="M195" s="16"/>
      <c r="Q195" s="16"/>
      <c r="R195" s="16"/>
      <c r="S195" s="6">
        <f t="shared" si="6"/>
        <v>324</v>
      </c>
      <c r="T195" s="46">
        <f t="shared" si="5"/>
        <v>1</v>
      </c>
    </row>
    <row r="196" spans="2:20">
      <c r="B196" s="38" t="s">
        <v>272</v>
      </c>
      <c r="C196" s="28" t="s">
        <v>14</v>
      </c>
      <c r="D196" s="19" t="s">
        <v>61</v>
      </c>
      <c r="E196" s="3"/>
      <c r="J196" s="16"/>
      <c r="L196" s="11">
        <v>231</v>
      </c>
      <c r="M196" s="16"/>
      <c r="O196" s="11">
        <v>90</v>
      </c>
      <c r="Q196" s="16"/>
      <c r="R196" s="16"/>
      <c r="S196" s="6">
        <f t="shared" si="6"/>
        <v>321</v>
      </c>
      <c r="T196" s="46">
        <f t="shared" si="5"/>
        <v>2</v>
      </c>
    </row>
    <row r="197" spans="2:20">
      <c r="B197" s="38" t="s">
        <v>232</v>
      </c>
      <c r="C197" s="18" t="s">
        <v>19</v>
      </c>
      <c r="D197" s="4" t="s">
        <v>37</v>
      </c>
      <c r="E197" s="11">
        <v>318</v>
      </c>
      <c r="J197" s="16"/>
      <c r="M197" s="16"/>
      <c r="Q197" s="16"/>
      <c r="R197" s="16"/>
      <c r="S197" s="6">
        <f t="shared" si="6"/>
        <v>318</v>
      </c>
      <c r="T197" s="46">
        <f t="shared" si="5"/>
        <v>1</v>
      </c>
    </row>
    <row r="198" spans="2:20">
      <c r="B198" s="38" t="s">
        <v>340</v>
      </c>
      <c r="C198" s="18" t="s">
        <v>341</v>
      </c>
      <c r="D198" s="4" t="s">
        <v>25</v>
      </c>
      <c r="J198" s="16"/>
      <c r="M198" s="16"/>
      <c r="Q198" s="16"/>
      <c r="R198" s="16">
        <v>316</v>
      </c>
      <c r="S198" s="6">
        <f t="shared" si="6"/>
        <v>316</v>
      </c>
      <c r="T198" s="46">
        <f t="shared" si="5"/>
        <v>1</v>
      </c>
    </row>
    <row r="199" spans="2:20">
      <c r="B199" s="38" t="s">
        <v>342</v>
      </c>
      <c r="C199" s="18" t="s">
        <v>14</v>
      </c>
      <c r="D199" s="4" t="s">
        <v>42</v>
      </c>
      <c r="J199" s="16"/>
      <c r="M199" s="16"/>
      <c r="Q199" s="16"/>
      <c r="R199" s="16">
        <v>316</v>
      </c>
      <c r="S199" s="6">
        <f t="shared" si="6"/>
        <v>316</v>
      </c>
      <c r="T199" s="46">
        <f t="shared" ref="T199:T262" si="7">COUNT(E199:R199)</f>
        <v>1</v>
      </c>
    </row>
    <row r="200" spans="2:20">
      <c r="B200" s="38" t="s">
        <v>234</v>
      </c>
      <c r="C200" s="18" t="s">
        <v>33</v>
      </c>
      <c r="D200" s="4" t="s">
        <v>20</v>
      </c>
      <c r="I200" s="11">
        <v>313</v>
      </c>
      <c r="J200" s="16"/>
      <c r="M200" s="16"/>
      <c r="Q200" s="16"/>
      <c r="R200" s="16"/>
      <c r="S200" s="6">
        <f t="shared" si="6"/>
        <v>313</v>
      </c>
      <c r="T200" s="46">
        <f t="shared" si="7"/>
        <v>1</v>
      </c>
    </row>
    <row r="201" spans="2:20">
      <c r="B201" s="38" t="s">
        <v>233</v>
      </c>
      <c r="C201" s="18" t="s">
        <v>33</v>
      </c>
      <c r="D201" s="4" t="s">
        <v>23</v>
      </c>
      <c r="I201" s="11">
        <v>313</v>
      </c>
      <c r="J201" s="16"/>
      <c r="M201" s="16"/>
      <c r="Q201" s="16"/>
      <c r="R201" s="16"/>
      <c r="S201" s="6">
        <f t="shared" si="6"/>
        <v>313</v>
      </c>
      <c r="T201" s="46">
        <f t="shared" si="7"/>
        <v>1</v>
      </c>
    </row>
    <row r="202" spans="2:20">
      <c r="B202" s="38" t="s">
        <v>235</v>
      </c>
      <c r="C202" s="18" t="s">
        <v>77</v>
      </c>
      <c r="D202" s="4" t="s">
        <v>15</v>
      </c>
      <c r="I202" s="11">
        <v>313</v>
      </c>
      <c r="J202" s="16"/>
      <c r="M202" s="16"/>
      <c r="Q202" s="16"/>
      <c r="R202" s="16"/>
      <c r="S202" s="6">
        <f t="shared" si="6"/>
        <v>313</v>
      </c>
      <c r="T202" s="46">
        <f t="shared" si="7"/>
        <v>1</v>
      </c>
    </row>
    <row r="203" spans="2:20">
      <c r="B203" s="38" t="s">
        <v>268</v>
      </c>
      <c r="C203" s="28" t="s">
        <v>14</v>
      </c>
      <c r="D203" s="19" t="s">
        <v>125</v>
      </c>
      <c r="E203" s="3"/>
      <c r="J203" s="16"/>
      <c r="L203" s="11">
        <v>247</v>
      </c>
      <c r="M203" s="16"/>
      <c r="O203" s="11">
        <v>63</v>
      </c>
      <c r="Q203" s="16"/>
      <c r="R203" s="16"/>
      <c r="S203" s="6">
        <f t="shared" si="6"/>
        <v>310</v>
      </c>
      <c r="T203" s="46">
        <f t="shared" si="7"/>
        <v>2</v>
      </c>
    </row>
    <row r="204" spans="2:20" ht="15">
      <c r="B204" s="40" t="s">
        <v>240</v>
      </c>
      <c r="C204" s="26" t="s">
        <v>77</v>
      </c>
      <c r="D204" s="27" t="s">
        <v>44</v>
      </c>
      <c r="J204" s="16"/>
      <c r="K204" s="12">
        <v>307.01754385964915</v>
      </c>
      <c r="M204" s="16"/>
      <c r="Q204" s="16"/>
      <c r="R204" s="16"/>
      <c r="S204" s="6">
        <f t="shared" si="6"/>
        <v>307.01754385964915</v>
      </c>
      <c r="T204" s="46">
        <f t="shared" si="7"/>
        <v>1</v>
      </c>
    </row>
    <row r="205" spans="2:20" ht="15">
      <c r="B205" s="40" t="s">
        <v>237</v>
      </c>
      <c r="C205" s="26" t="s">
        <v>238</v>
      </c>
      <c r="D205" s="27" t="s">
        <v>239</v>
      </c>
      <c r="J205" s="16"/>
      <c r="K205" s="12">
        <v>307.01754385964915</v>
      </c>
      <c r="M205" s="16"/>
      <c r="Q205" s="16"/>
      <c r="R205" s="16"/>
      <c r="S205" s="6">
        <f t="shared" si="6"/>
        <v>307.01754385964915</v>
      </c>
      <c r="T205" s="46">
        <f t="shared" si="7"/>
        <v>1</v>
      </c>
    </row>
    <row r="206" spans="2:20">
      <c r="B206" s="38" t="s">
        <v>241</v>
      </c>
      <c r="C206" s="18" t="s">
        <v>77</v>
      </c>
      <c r="D206" s="4" t="s">
        <v>149</v>
      </c>
      <c r="E206" s="11">
        <v>300</v>
      </c>
      <c r="J206" s="16"/>
      <c r="M206" s="16"/>
      <c r="Q206" s="16"/>
      <c r="R206" s="16"/>
      <c r="S206" s="6">
        <f t="shared" si="6"/>
        <v>300</v>
      </c>
      <c r="T206" s="46">
        <f t="shared" si="7"/>
        <v>1</v>
      </c>
    </row>
    <row r="207" spans="2:20">
      <c r="B207" s="38" t="s">
        <v>309</v>
      </c>
      <c r="C207" s="18" t="s">
        <v>167</v>
      </c>
      <c r="D207" s="4" t="s">
        <v>29</v>
      </c>
      <c r="J207" s="16"/>
      <c r="M207" s="16"/>
      <c r="O207" s="11">
        <v>297</v>
      </c>
      <c r="Q207" s="16"/>
      <c r="R207" s="16"/>
      <c r="S207" s="6">
        <f t="shared" si="6"/>
        <v>297</v>
      </c>
      <c r="T207" s="46">
        <f t="shared" si="7"/>
        <v>1</v>
      </c>
    </row>
    <row r="208" spans="2:20">
      <c r="B208" s="38" t="s">
        <v>280</v>
      </c>
      <c r="C208" s="18" t="s">
        <v>179</v>
      </c>
      <c r="D208" s="4" t="s">
        <v>105</v>
      </c>
      <c r="F208" s="11">
        <v>195</v>
      </c>
      <c r="J208" s="16"/>
      <c r="M208" s="16"/>
      <c r="O208" s="11">
        <v>99</v>
      </c>
      <c r="Q208" s="16"/>
      <c r="R208" s="16"/>
      <c r="S208" s="6">
        <f t="shared" si="6"/>
        <v>294</v>
      </c>
      <c r="T208" s="46">
        <f t="shared" si="7"/>
        <v>2</v>
      </c>
    </row>
    <row r="209" spans="2:20">
      <c r="B209" s="38" t="s">
        <v>252</v>
      </c>
      <c r="C209" s="18" t="s">
        <v>14</v>
      </c>
      <c r="D209" s="4" t="s">
        <v>42</v>
      </c>
      <c r="J209" s="16">
        <v>293.65079365079367</v>
      </c>
      <c r="M209" s="16"/>
      <c r="Q209" s="16"/>
      <c r="R209" s="16"/>
      <c r="S209" s="6">
        <f t="shared" si="6"/>
        <v>293.65079365079367</v>
      </c>
      <c r="T209" s="46">
        <f t="shared" si="7"/>
        <v>1</v>
      </c>
    </row>
    <row r="210" spans="2:20">
      <c r="B210" s="38" t="s">
        <v>242</v>
      </c>
      <c r="C210" s="28" t="s">
        <v>77</v>
      </c>
      <c r="D210" s="19" t="s">
        <v>243</v>
      </c>
      <c r="E210" s="3"/>
      <c r="J210" s="16"/>
      <c r="L210" s="11">
        <v>293</v>
      </c>
      <c r="M210" s="16"/>
      <c r="Q210" s="16"/>
      <c r="R210" s="16"/>
      <c r="S210" s="6">
        <f t="shared" si="6"/>
        <v>293</v>
      </c>
      <c r="T210" s="46">
        <f t="shared" si="7"/>
        <v>1</v>
      </c>
    </row>
    <row r="211" spans="2:20">
      <c r="B211" s="38" t="s">
        <v>244</v>
      </c>
      <c r="C211" s="18" t="s">
        <v>245</v>
      </c>
      <c r="D211" s="4" t="s">
        <v>31</v>
      </c>
      <c r="F211" s="11">
        <v>292</v>
      </c>
      <c r="J211" s="16"/>
      <c r="M211" s="16"/>
      <c r="Q211" s="16"/>
      <c r="R211" s="16"/>
      <c r="S211" s="6">
        <f t="shared" si="6"/>
        <v>292</v>
      </c>
      <c r="T211" s="46">
        <f t="shared" si="7"/>
        <v>1</v>
      </c>
    </row>
    <row r="212" spans="2:20">
      <c r="B212" s="38" t="s">
        <v>246</v>
      </c>
      <c r="C212" s="18" t="s">
        <v>19</v>
      </c>
      <c r="D212" s="4" t="s">
        <v>23</v>
      </c>
      <c r="H212" s="11">
        <v>291</v>
      </c>
      <c r="J212" s="16"/>
      <c r="M212" s="16"/>
      <c r="Q212" s="16"/>
      <c r="R212" s="16"/>
      <c r="S212" s="6">
        <f t="shared" si="6"/>
        <v>291</v>
      </c>
      <c r="T212" s="46">
        <f t="shared" si="7"/>
        <v>1</v>
      </c>
    </row>
    <row r="213" spans="2:20" ht="15">
      <c r="B213" s="40" t="s">
        <v>247</v>
      </c>
      <c r="C213" s="26" t="s">
        <v>33</v>
      </c>
      <c r="D213" s="27"/>
      <c r="J213" s="16"/>
      <c r="K213" s="12">
        <v>289.4736842105263</v>
      </c>
      <c r="M213" s="16"/>
      <c r="Q213" s="16"/>
      <c r="R213" s="16"/>
      <c r="S213" s="6">
        <f t="shared" si="6"/>
        <v>289.4736842105263</v>
      </c>
      <c r="T213" s="46">
        <f t="shared" si="7"/>
        <v>1</v>
      </c>
    </row>
    <row r="214" spans="2:20">
      <c r="B214" s="38" t="s">
        <v>248</v>
      </c>
      <c r="C214" s="18" t="s">
        <v>77</v>
      </c>
      <c r="D214" s="4" t="s">
        <v>249</v>
      </c>
      <c r="I214" s="11">
        <v>289</v>
      </c>
      <c r="J214" s="16"/>
      <c r="M214" s="16"/>
      <c r="Q214" s="16"/>
      <c r="R214" s="16"/>
      <c r="S214" s="6">
        <f t="shared" si="6"/>
        <v>289</v>
      </c>
      <c r="T214" s="46">
        <f t="shared" si="7"/>
        <v>1</v>
      </c>
    </row>
    <row r="215" spans="2:20">
      <c r="B215" s="38" t="s">
        <v>250</v>
      </c>
      <c r="C215" s="18" t="s">
        <v>77</v>
      </c>
      <c r="D215" s="4" t="s">
        <v>251</v>
      </c>
      <c r="F215" s="11">
        <v>289</v>
      </c>
      <c r="J215" s="16"/>
      <c r="M215" s="16"/>
      <c r="Q215" s="16"/>
      <c r="R215" s="16"/>
      <c r="S215" s="6">
        <f t="shared" si="6"/>
        <v>289</v>
      </c>
      <c r="T215" s="46">
        <f t="shared" si="7"/>
        <v>1</v>
      </c>
    </row>
    <row r="216" spans="2:20">
      <c r="B216" s="38" t="s">
        <v>253</v>
      </c>
      <c r="C216" s="18" t="s">
        <v>19</v>
      </c>
      <c r="D216" s="4" t="s">
        <v>29</v>
      </c>
      <c r="H216" s="11">
        <v>283</v>
      </c>
      <c r="J216" s="16"/>
      <c r="M216" s="16"/>
      <c r="Q216" s="16"/>
      <c r="R216" s="16"/>
      <c r="S216" s="6">
        <f t="shared" si="6"/>
        <v>283</v>
      </c>
      <c r="T216" s="46">
        <f t="shared" si="7"/>
        <v>1</v>
      </c>
    </row>
    <row r="217" spans="2:20">
      <c r="B217" s="38" t="s">
        <v>254</v>
      </c>
      <c r="C217" s="18" t="s">
        <v>19</v>
      </c>
      <c r="D217" s="4" t="s">
        <v>29</v>
      </c>
      <c r="E217" s="11">
        <v>282</v>
      </c>
      <c r="J217" s="16"/>
      <c r="M217" s="16"/>
      <c r="Q217" s="16"/>
      <c r="R217" s="16"/>
      <c r="S217" s="6">
        <f t="shared" si="6"/>
        <v>282</v>
      </c>
      <c r="T217" s="46">
        <f t="shared" si="7"/>
        <v>1</v>
      </c>
    </row>
    <row r="218" spans="2:20">
      <c r="B218" s="38" t="s">
        <v>255</v>
      </c>
      <c r="C218" s="18" t="s">
        <v>33</v>
      </c>
      <c r="D218" s="4" t="s">
        <v>125</v>
      </c>
      <c r="I218" s="11">
        <v>281</v>
      </c>
      <c r="J218" s="16"/>
      <c r="M218" s="16"/>
      <c r="Q218" s="16"/>
      <c r="R218" s="16"/>
      <c r="S218" s="6">
        <f t="shared" si="6"/>
        <v>281</v>
      </c>
      <c r="T218" s="46">
        <f t="shared" si="7"/>
        <v>1</v>
      </c>
    </row>
    <row r="219" spans="2:20">
      <c r="B219" s="38" t="s">
        <v>302</v>
      </c>
      <c r="C219" s="18" t="s">
        <v>22</v>
      </c>
      <c r="D219" s="4" t="s">
        <v>93</v>
      </c>
      <c r="J219" s="16"/>
      <c r="M219" s="16">
        <v>281</v>
      </c>
      <c r="Q219" s="16"/>
      <c r="R219" s="16"/>
      <c r="S219" s="6">
        <f t="shared" si="6"/>
        <v>281</v>
      </c>
      <c r="T219" s="46">
        <f t="shared" si="7"/>
        <v>1</v>
      </c>
    </row>
    <row r="220" spans="2:20">
      <c r="B220" s="38" t="s">
        <v>260</v>
      </c>
      <c r="C220" s="18" t="s">
        <v>261</v>
      </c>
      <c r="J220" s="16">
        <v>278</v>
      </c>
      <c r="M220" s="16"/>
      <c r="Q220" s="16"/>
      <c r="R220" s="16"/>
      <c r="S220" s="6">
        <f t="shared" si="6"/>
        <v>278</v>
      </c>
      <c r="T220" s="46">
        <f t="shared" si="7"/>
        <v>1</v>
      </c>
    </row>
    <row r="221" spans="2:20">
      <c r="B221" s="38" t="s">
        <v>259</v>
      </c>
      <c r="C221" s="18" t="s">
        <v>179</v>
      </c>
      <c r="D221" s="4" t="s">
        <v>29</v>
      </c>
      <c r="J221" s="16">
        <v>277.77777777777777</v>
      </c>
      <c r="M221" s="16"/>
      <c r="Q221" s="16"/>
      <c r="R221" s="16"/>
      <c r="S221" s="6">
        <f t="shared" si="6"/>
        <v>277.77777777777777</v>
      </c>
      <c r="T221" s="46">
        <f t="shared" si="7"/>
        <v>1</v>
      </c>
    </row>
    <row r="222" spans="2:20">
      <c r="B222" s="38" t="s">
        <v>343</v>
      </c>
      <c r="C222" s="18" t="s">
        <v>77</v>
      </c>
      <c r="J222" s="16"/>
      <c r="M222" s="16"/>
      <c r="Q222" s="16"/>
      <c r="R222" s="16">
        <v>274</v>
      </c>
      <c r="S222" s="6">
        <f t="shared" si="6"/>
        <v>274</v>
      </c>
      <c r="T222" s="46">
        <f t="shared" si="7"/>
        <v>1</v>
      </c>
    </row>
    <row r="223" spans="2:20">
      <c r="B223" s="38" t="s">
        <v>257</v>
      </c>
      <c r="C223" s="18" t="s">
        <v>258</v>
      </c>
      <c r="D223" s="4" t="s">
        <v>59</v>
      </c>
      <c r="I223" s="11">
        <v>273</v>
      </c>
      <c r="J223" s="16"/>
      <c r="M223" s="16"/>
      <c r="Q223" s="16"/>
      <c r="R223" s="16"/>
      <c r="S223" s="6">
        <f t="shared" si="6"/>
        <v>273</v>
      </c>
      <c r="T223" s="46">
        <f t="shared" si="7"/>
        <v>1</v>
      </c>
    </row>
    <row r="224" spans="2:20">
      <c r="B224" s="38" t="s">
        <v>256</v>
      </c>
      <c r="C224" s="18" t="s">
        <v>33</v>
      </c>
      <c r="D224" s="4" t="s">
        <v>59</v>
      </c>
      <c r="E224" s="11">
        <v>273</v>
      </c>
      <c r="J224" s="16"/>
      <c r="M224" s="16"/>
      <c r="Q224" s="16"/>
      <c r="R224" s="16"/>
      <c r="S224" s="6">
        <f t="shared" si="6"/>
        <v>273</v>
      </c>
      <c r="T224" s="46">
        <f t="shared" si="7"/>
        <v>1</v>
      </c>
    </row>
    <row r="225" spans="2:20">
      <c r="B225" s="38" t="s">
        <v>262</v>
      </c>
      <c r="C225" s="18" t="s">
        <v>77</v>
      </c>
      <c r="D225" s="4" t="s">
        <v>50</v>
      </c>
      <c r="G225" s="11">
        <v>267</v>
      </c>
      <c r="J225" s="16"/>
      <c r="M225" s="16"/>
      <c r="Q225" s="16"/>
      <c r="R225" s="16"/>
      <c r="S225" s="6">
        <f t="shared" si="6"/>
        <v>267</v>
      </c>
      <c r="T225" s="46">
        <f t="shared" si="7"/>
        <v>1</v>
      </c>
    </row>
    <row r="226" spans="2:20">
      <c r="B226" s="38" t="s">
        <v>344</v>
      </c>
      <c r="C226" s="18" t="s">
        <v>179</v>
      </c>
      <c r="D226" s="4" t="s">
        <v>29</v>
      </c>
      <c r="J226" s="16"/>
      <c r="M226" s="16"/>
      <c r="Q226" s="16">
        <v>265.30612244897964</v>
      </c>
      <c r="R226" s="16"/>
      <c r="S226" s="6">
        <f t="shared" si="6"/>
        <v>265.30612244897964</v>
      </c>
      <c r="T226" s="46">
        <f t="shared" si="7"/>
        <v>1</v>
      </c>
    </row>
    <row r="227" spans="2:20">
      <c r="B227" s="38" t="s">
        <v>264</v>
      </c>
      <c r="C227" s="18" t="s">
        <v>14</v>
      </c>
      <c r="D227" s="4" t="s">
        <v>20</v>
      </c>
      <c r="E227" s="11">
        <v>264</v>
      </c>
      <c r="J227" s="16"/>
      <c r="M227" s="16"/>
      <c r="Q227" s="16"/>
      <c r="R227" s="16"/>
      <c r="S227" s="6">
        <f t="shared" si="6"/>
        <v>264</v>
      </c>
      <c r="T227" s="46">
        <f t="shared" si="7"/>
        <v>1</v>
      </c>
    </row>
    <row r="228" spans="2:20">
      <c r="B228" s="38" t="s">
        <v>345</v>
      </c>
      <c r="C228" s="18" t="s">
        <v>346</v>
      </c>
      <c r="D228" s="4" t="s">
        <v>23</v>
      </c>
      <c r="J228" s="16"/>
      <c r="M228" s="16"/>
      <c r="Q228" s="16"/>
      <c r="R228" s="16">
        <v>256</v>
      </c>
      <c r="S228" s="6">
        <f t="shared" si="6"/>
        <v>256</v>
      </c>
      <c r="T228" s="46">
        <f t="shared" si="7"/>
        <v>1</v>
      </c>
    </row>
    <row r="229" spans="2:20">
      <c r="B229" s="38" t="s">
        <v>347</v>
      </c>
      <c r="C229" s="18" t="s">
        <v>338</v>
      </c>
      <c r="D229" s="4" t="s">
        <v>170</v>
      </c>
      <c r="J229" s="16"/>
      <c r="M229" s="16"/>
      <c r="Q229" s="16">
        <v>255.10204081632654</v>
      </c>
      <c r="R229" s="16"/>
      <c r="S229" s="6">
        <f t="shared" si="6"/>
        <v>255.10204081632654</v>
      </c>
      <c r="T229" s="46">
        <f t="shared" si="7"/>
        <v>1</v>
      </c>
    </row>
    <row r="230" spans="2:20">
      <c r="B230" s="38" t="s">
        <v>265</v>
      </c>
      <c r="C230" s="18" t="s">
        <v>77</v>
      </c>
      <c r="D230" s="4" t="s">
        <v>135</v>
      </c>
      <c r="I230" s="11">
        <v>250</v>
      </c>
      <c r="J230" s="16"/>
      <c r="M230" s="16"/>
      <c r="Q230" s="16"/>
      <c r="R230" s="16"/>
      <c r="S230" s="6">
        <f t="shared" si="6"/>
        <v>250</v>
      </c>
      <c r="T230" s="46">
        <f t="shared" si="7"/>
        <v>1</v>
      </c>
    </row>
    <row r="231" spans="2:20">
      <c r="B231" s="38" t="s">
        <v>266</v>
      </c>
      <c r="C231" s="28" t="s">
        <v>267</v>
      </c>
      <c r="D231" s="19" t="s">
        <v>61</v>
      </c>
      <c r="E231" s="3"/>
      <c r="J231" s="16"/>
      <c r="L231" s="11">
        <v>247</v>
      </c>
      <c r="M231" s="16"/>
      <c r="Q231" s="16"/>
      <c r="R231" s="16"/>
      <c r="S231" s="6">
        <f t="shared" si="6"/>
        <v>247</v>
      </c>
      <c r="T231" s="46">
        <f t="shared" si="7"/>
        <v>1</v>
      </c>
    </row>
    <row r="232" spans="2:20">
      <c r="B232" s="38" t="s">
        <v>270</v>
      </c>
      <c r="C232" s="18" t="s">
        <v>77</v>
      </c>
      <c r="D232" s="4" t="s">
        <v>225</v>
      </c>
      <c r="F232" s="11">
        <v>239</v>
      </c>
      <c r="J232" s="16"/>
      <c r="M232" s="16"/>
      <c r="Q232" s="16"/>
      <c r="R232" s="16"/>
      <c r="S232" s="6">
        <f t="shared" si="6"/>
        <v>239</v>
      </c>
      <c r="T232" s="46">
        <f t="shared" si="7"/>
        <v>1</v>
      </c>
    </row>
    <row r="233" spans="2:20">
      <c r="B233" s="38" t="s">
        <v>269</v>
      </c>
      <c r="C233" s="18" t="s">
        <v>77</v>
      </c>
      <c r="D233" s="4" t="s">
        <v>15</v>
      </c>
      <c r="F233" s="11">
        <v>239</v>
      </c>
      <c r="J233" s="16"/>
      <c r="M233" s="16"/>
      <c r="Q233" s="16"/>
      <c r="R233" s="16"/>
      <c r="S233" s="6">
        <f t="shared" si="6"/>
        <v>239</v>
      </c>
      <c r="T233" s="46">
        <f t="shared" si="7"/>
        <v>1</v>
      </c>
    </row>
    <row r="234" spans="2:20">
      <c r="B234" s="38" t="s">
        <v>271</v>
      </c>
      <c r="C234" s="18" t="s">
        <v>77</v>
      </c>
      <c r="D234" s="4" t="s">
        <v>15</v>
      </c>
      <c r="F234" s="11">
        <v>239</v>
      </c>
      <c r="J234" s="16"/>
      <c r="M234" s="16"/>
      <c r="Q234" s="16"/>
      <c r="R234" s="16"/>
      <c r="S234" s="6">
        <f t="shared" si="6"/>
        <v>239</v>
      </c>
      <c r="T234" s="46">
        <f t="shared" si="7"/>
        <v>1</v>
      </c>
    </row>
    <row r="235" spans="2:20">
      <c r="B235" s="38" t="s">
        <v>303</v>
      </c>
      <c r="C235" s="18" t="s">
        <v>22</v>
      </c>
      <c r="D235" s="4" t="s">
        <v>15</v>
      </c>
      <c r="J235" s="16"/>
      <c r="M235" s="16">
        <v>237</v>
      </c>
      <c r="Q235" s="16"/>
      <c r="R235" s="16"/>
      <c r="S235" s="6">
        <f t="shared" si="6"/>
        <v>237</v>
      </c>
      <c r="T235" s="46">
        <f t="shared" si="7"/>
        <v>1</v>
      </c>
    </row>
    <row r="236" spans="2:20">
      <c r="B236" s="38" t="s">
        <v>275</v>
      </c>
      <c r="C236" s="18" t="s">
        <v>212</v>
      </c>
      <c r="D236" s="4" t="s">
        <v>20</v>
      </c>
      <c r="J236" s="16">
        <v>230.15873015873015</v>
      </c>
      <c r="M236" s="16"/>
      <c r="Q236" s="16"/>
      <c r="R236" s="16"/>
      <c r="S236" s="6">
        <f t="shared" si="6"/>
        <v>230.15873015873015</v>
      </c>
      <c r="T236" s="46">
        <f t="shared" si="7"/>
        <v>1</v>
      </c>
    </row>
    <row r="237" spans="2:20" ht="15">
      <c r="B237" s="40" t="s">
        <v>274</v>
      </c>
      <c r="C237" s="26" t="s">
        <v>77</v>
      </c>
      <c r="D237" s="27"/>
      <c r="J237" s="16"/>
      <c r="K237" s="12">
        <v>228.07017543859646</v>
      </c>
      <c r="M237" s="16"/>
      <c r="Q237" s="16"/>
      <c r="R237" s="16"/>
      <c r="S237" s="6">
        <f t="shared" si="6"/>
        <v>228.07017543859646</v>
      </c>
      <c r="T237" s="46">
        <f t="shared" si="7"/>
        <v>1</v>
      </c>
    </row>
    <row r="238" spans="2:20">
      <c r="B238" s="38" t="s">
        <v>312</v>
      </c>
      <c r="C238" s="18" t="s">
        <v>77</v>
      </c>
      <c r="D238" s="4" t="s">
        <v>29</v>
      </c>
      <c r="J238" s="16"/>
      <c r="M238" s="16"/>
      <c r="O238" s="11">
        <v>225</v>
      </c>
      <c r="Q238" s="16"/>
      <c r="R238" s="16"/>
      <c r="S238" s="6">
        <f t="shared" si="6"/>
        <v>225</v>
      </c>
      <c r="T238" s="46">
        <f t="shared" si="7"/>
        <v>1</v>
      </c>
    </row>
    <row r="239" spans="2:20">
      <c r="B239" s="38" t="s">
        <v>311</v>
      </c>
      <c r="C239" s="18" t="s">
        <v>77</v>
      </c>
      <c r="D239" s="4" t="s">
        <v>37</v>
      </c>
      <c r="J239" s="16"/>
      <c r="M239" s="16"/>
      <c r="O239" s="11">
        <v>225</v>
      </c>
      <c r="Q239" s="16"/>
      <c r="R239" s="16"/>
      <c r="S239" s="6">
        <f t="shared" si="6"/>
        <v>225</v>
      </c>
      <c r="T239" s="46">
        <f t="shared" si="7"/>
        <v>1</v>
      </c>
    </row>
    <row r="240" spans="2:20">
      <c r="B240" s="38" t="s">
        <v>348</v>
      </c>
      <c r="C240" s="18" t="s">
        <v>19</v>
      </c>
      <c r="D240" s="4" t="s">
        <v>61</v>
      </c>
      <c r="J240" s="16"/>
      <c r="M240" s="16"/>
      <c r="Q240" s="16"/>
      <c r="R240" s="16">
        <v>222</v>
      </c>
      <c r="S240" s="6">
        <f t="shared" si="6"/>
        <v>222</v>
      </c>
      <c r="T240" s="46">
        <f t="shared" si="7"/>
        <v>1</v>
      </c>
    </row>
    <row r="241" spans="2:20">
      <c r="B241" s="38" t="s">
        <v>313</v>
      </c>
      <c r="C241" s="18" t="s">
        <v>77</v>
      </c>
      <c r="J241" s="16"/>
      <c r="M241" s="16"/>
      <c r="O241" s="11">
        <v>216</v>
      </c>
      <c r="Q241" s="16"/>
      <c r="R241" s="16"/>
      <c r="S241" s="6">
        <f t="shared" si="6"/>
        <v>216</v>
      </c>
      <c r="T241" s="46">
        <f t="shared" si="7"/>
        <v>1</v>
      </c>
    </row>
    <row r="242" spans="2:20">
      <c r="B242" s="38" t="s">
        <v>277</v>
      </c>
      <c r="C242" s="18" t="s">
        <v>77</v>
      </c>
      <c r="D242" s="4" t="s">
        <v>85</v>
      </c>
      <c r="G242" s="11">
        <v>214</v>
      </c>
      <c r="J242" s="16"/>
      <c r="M242" s="16"/>
      <c r="Q242" s="16"/>
      <c r="R242" s="16"/>
      <c r="S242" s="6">
        <f t="shared" si="6"/>
        <v>214</v>
      </c>
      <c r="T242" s="46">
        <f t="shared" si="7"/>
        <v>1</v>
      </c>
    </row>
    <row r="243" spans="2:20">
      <c r="B243" s="38" t="s">
        <v>278</v>
      </c>
      <c r="C243" s="18" t="s">
        <v>179</v>
      </c>
      <c r="D243" s="4" t="s">
        <v>157</v>
      </c>
      <c r="F243" s="11">
        <v>212</v>
      </c>
      <c r="J243" s="16"/>
      <c r="M243" s="16"/>
      <c r="Q243" s="16"/>
      <c r="R243" s="16"/>
      <c r="S243" s="6">
        <f t="shared" si="6"/>
        <v>212</v>
      </c>
      <c r="T243" s="46">
        <f t="shared" si="7"/>
        <v>1</v>
      </c>
    </row>
    <row r="244" spans="2:20">
      <c r="B244" s="38" t="s">
        <v>279</v>
      </c>
      <c r="C244" s="18" t="s">
        <v>179</v>
      </c>
      <c r="D244" s="4" t="s">
        <v>25</v>
      </c>
      <c r="F244" s="11">
        <v>212</v>
      </c>
      <c r="J244" s="16"/>
      <c r="M244" s="16"/>
      <c r="Q244" s="16"/>
      <c r="R244" s="16"/>
      <c r="S244" s="6">
        <f t="shared" si="6"/>
        <v>212</v>
      </c>
      <c r="T244" s="46">
        <f t="shared" si="7"/>
        <v>1</v>
      </c>
    </row>
    <row r="245" spans="2:20">
      <c r="B245" s="38" t="s">
        <v>321</v>
      </c>
      <c r="C245" s="18" t="s">
        <v>77</v>
      </c>
      <c r="D245" s="4" t="s">
        <v>57</v>
      </c>
      <c r="J245" s="16"/>
      <c r="M245" s="16"/>
      <c r="N245" s="11">
        <v>210</v>
      </c>
      <c r="Q245" s="16"/>
      <c r="R245" s="16"/>
      <c r="S245" s="6">
        <f t="shared" si="6"/>
        <v>210</v>
      </c>
      <c r="T245" s="46">
        <f t="shared" si="7"/>
        <v>1</v>
      </c>
    </row>
    <row r="246" spans="2:20">
      <c r="B246" s="38" t="s">
        <v>304</v>
      </c>
      <c r="C246" s="18" t="s">
        <v>33</v>
      </c>
      <c r="D246" s="4" t="s">
        <v>105</v>
      </c>
      <c r="J246" s="16"/>
      <c r="M246" s="16">
        <v>202</v>
      </c>
      <c r="Q246" s="16"/>
      <c r="R246" s="16"/>
      <c r="S246" s="6">
        <f t="shared" si="6"/>
        <v>202</v>
      </c>
      <c r="T246" s="46">
        <f t="shared" si="7"/>
        <v>1</v>
      </c>
    </row>
    <row r="247" spans="2:20">
      <c r="B247" s="38" t="s">
        <v>315</v>
      </c>
      <c r="C247" s="18" t="s">
        <v>14</v>
      </c>
      <c r="D247" s="4" t="s">
        <v>157</v>
      </c>
      <c r="J247" s="16"/>
      <c r="M247" s="16"/>
      <c r="O247" s="11">
        <v>180</v>
      </c>
      <c r="Q247" s="16">
        <v>20.408163265306122</v>
      </c>
      <c r="R247" s="16"/>
      <c r="S247" s="6">
        <f t="shared" ref="S247:S271" si="8">SUM(E247:R247)</f>
        <v>200.40816326530611</v>
      </c>
      <c r="T247" s="46">
        <f t="shared" si="7"/>
        <v>2</v>
      </c>
    </row>
    <row r="248" spans="2:20">
      <c r="B248" s="38" t="s">
        <v>349</v>
      </c>
      <c r="C248" s="18" t="s">
        <v>179</v>
      </c>
      <c r="D248" s="4" t="s">
        <v>170</v>
      </c>
      <c r="J248" s="16"/>
      <c r="M248" s="16"/>
      <c r="Q248" s="16">
        <v>183.67346938775512</v>
      </c>
      <c r="R248" s="16"/>
      <c r="S248" s="6">
        <f t="shared" si="8"/>
        <v>183.67346938775512</v>
      </c>
      <c r="T248" s="46">
        <f t="shared" si="7"/>
        <v>1</v>
      </c>
    </row>
    <row r="249" spans="2:20">
      <c r="B249" s="38" t="s">
        <v>281</v>
      </c>
      <c r="C249" s="18" t="s">
        <v>14</v>
      </c>
      <c r="D249" s="4" t="s">
        <v>35</v>
      </c>
      <c r="J249" s="16">
        <v>182.53968253968253</v>
      </c>
      <c r="M249" s="16"/>
      <c r="Q249" s="16"/>
      <c r="R249" s="16"/>
      <c r="S249" s="6">
        <f t="shared" si="8"/>
        <v>182.53968253968253</v>
      </c>
      <c r="T249" s="46">
        <f t="shared" si="7"/>
        <v>1</v>
      </c>
    </row>
    <row r="250" spans="2:20">
      <c r="B250" s="38" t="s">
        <v>282</v>
      </c>
      <c r="C250" s="18" t="s">
        <v>77</v>
      </c>
      <c r="H250" s="11">
        <v>169</v>
      </c>
      <c r="J250" s="16"/>
      <c r="M250" s="16"/>
      <c r="Q250" s="16"/>
      <c r="R250" s="16"/>
      <c r="S250" s="6">
        <f t="shared" si="8"/>
        <v>169</v>
      </c>
      <c r="T250" s="46">
        <f t="shared" si="7"/>
        <v>1</v>
      </c>
    </row>
    <row r="251" spans="2:20" ht="15">
      <c r="B251" s="40" t="s">
        <v>283</v>
      </c>
      <c r="C251" s="26" t="s">
        <v>77</v>
      </c>
      <c r="D251" s="27" t="s">
        <v>284</v>
      </c>
      <c r="J251" s="16"/>
      <c r="K251" s="12">
        <v>166.66666666666666</v>
      </c>
      <c r="M251" s="16"/>
      <c r="Q251" s="16"/>
      <c r="R251" s="16"/>
      <c r="S251" s="6">
        <f t="shared" si="8"/>
        <v>166.66666666666666</v>
      </c>
      <c r="T251" s="46">
        <f t="shared" si="7"/>
        <v>1</v>
      </c>
    </row>
    <row r="252" spans="2:20" ht="15">
      <c r="B252" s="40" t="s">
        <v>285</v>
      </c>
      <c r="C252" s="26" t="s">
        <v>77</v>
      </c>
      <c r="D252" s="27" t="s">
        <v>286</v>
      </c>
      <c r="J252" s="16"/>
      <c r="K252" s="12">
        <v>166.66666666666666</v>
      </c>
      <c r="M252" s="16"/>
      <c r="Q252" s="16"/>
      <c r="R252" s="16"/>
      <c r="S252" s="6">
        <f t="shared" si="8"/>
        <v>166.66666666666666</v>
      </c>
      <c r="T252" s="46">
        <f t="shared" si="7"/>
        <v>1</v>
      </c>
    </row>
    <row r="253" spans="2:20">
      <c r="B253" s="38" t="s">
        <v>350</v>
      </c>
      <c r="C253" s="18" t="s">
        <v>179</v>
      </c>
      <c r="D253" s="4" t="s">
        <v>284</v>
      </c>
      <c r="J253" s="16"/>
      <c r="M253" s="16"/>
      <c r="Q253" s="16">
        <v>153.06122448979593</v>
      </c>
      <c r="R253" s="16"/>
      <c r="S253" s="6">
        <f t="shared" si="8"/>
        <v>153.06122448979593</v>
      </c>
      <c r="T253" s="46">
        <f t="shared" si="7"/>
        <v>1</v>
      </c>
    </row>
    <row r="254" spans="2:20">
      <c r="B254" s="38" t="s">
        <v>351</v>
      </c>
      <c r="C254" s="18" t="s">
        <v>179</v>
      </c>
      <c r="D254" s="4" t="s">
        <v>29</v>
      </c>
      <c r="J254" s="16"/>
      <c r="M254" s="16"/>
      <c r="Q254" s="16">
        <v>153.06122448979593</v>
      </c>
      <c r="R254" s="16"/>
      <c r="S254" s="6">
        <f t="shared" si="8"/>
        <v>153.06122448979593</v>
      </c>
      <c r="T254" s="46">
        <f t="shared" si="7"/>
        <v>1</v>
      </c>
    </row>
    <row r="255" spans="2:20">
      <c r="B255" s="38" t="s">
        <v>287</v>
      </c>
      <c r="C255" s="18" t="s">
        <v>19</v>
      </c>
      <c r="D255" s="4" t="s">
        <v>121</v>
      </c>
      <c r="J255" s="16">
        <v>150.79365079365078</v>
      </c>
      <c r="M255" s="16"/>
      <c r="Q255" s="16"/>
      <c r="R255" s="16"/>
      <c r="S255" s="6">
        <f t="shared" si="8"/>
        <v>150.79365079365078</v>
      </c>
      <c r="T255" s="46">
        <f t="shared" si="7"/>
        <v>1</v>
      </c>
    </row>
    <row r="256" spans="2:20">
      <c r="B256" s="38" t="s">
        <v>288</v>
      </c>
      <c r="C256" s="18" t="s">
        <v>19</v>
      </c>
      <c r="D256" s="4" t="s">
        <v>80</v>
      </c>
      <c r="J256" s="16">
        <v>150.79365079365078</v>
      </c>
      <c r="M256" s="16"/>
      <c r="Q256" s="16"/>
      <c r="R256" s="16"/>
      <c r="S256" s="6">
        <f t="shared" si="8"/>
        <v>150.79365079365078</v>
      </c>
      <c r="T256" s="46">
        <f t="shared" si="7"/>
        <v>1</v>
      </c>
    </row>
    <row r="257" spans="2:20">
      <c r="B257" s="38" t="s">
        <v>305</v>
      </c>
      <c r="C257" s="18" t="s">
        <v>77</v>
      </c>
      <c r="D257" s="4" t="s">
        <v>57</v>
      </c>
      <c r="J257" s="16"/>
      <c r="M257" s="16">
        <v>150</v>
      </c>
      <c r="Q257" s="16"/>
      <c r="R257" s="16"/>
      <c r="S257" s="6">
        <f t="shared" si="8"/>
        <v>150</v>
      </c>
      <c r="T257" s="46">
        <f t="shared" si="7"/>
        <v>1</v>
      </c>
    </row>
    <row r="258" spans="2:20">
      <c r="B258" s="38" t="s">
        <v>352</v>
      </c>
      <c r="C258" s="18" t="s">
        <v>353</v>
      </c>
      <c r="D258" s="4" t="s">
        <v>35</v>
      </c>
      <c r="J258" s="16"/>
      <c r="M258" s="16"/>
      <c r="Q258" s="16">
        <v>102.04081632653062</v>
      </c>
      <c r="R258" s="16"/>
      <c r="S258" s="6">
        <f t="shared" si="8"/>
        <v>102.04081632653062</v>
      </c>
      <c r="T258" s="46">
        <f t="shared" si="7"/>
        <v>1</v>
      </c>
    </row>
    <row r="259" spans="2:20">
      <c r="B259" s="38" t="s">
        <v>325</v>
      </c>
      <c r="C259" s="18" t="s">
        <v>19</v>
      </c>
      <c r="J259" s="16"/>
      <c r="M259" s="16"/>
      <c r="P259" s="11">
        <v>99</v>
      </c>
      <c r="Q259" s="16"/>
      <c r="R259" s="16"/>
      <c r="S259" s="6">
        <f t="shared" si="8"/>
        <v>99</v>
      </c>
      <c r="T259" s="46">
        <f t="shared" si="7"/>
        <v>1</v>
      </c>
    </row>
    <row r="260" spans="2:20">
      <c r="B260" s="38" t="s">
        <v>289</v>
      </c>
      <c r="C260" s="18" t="s">
        <v>33</v>
      </c>
      <c r="D260" s="4" t="s">
        <v>290</v>
      </c>
      <c r="I260" s="11">
        <v>86</v>
      </c>
      <c r="J260" s="16"/>
      <c r="M260" s="16"/>
      <c r="Q260" s="16"/>
      <c r="R260" s="16"/>
      <c r="S260" s="6">
        <f t="shared" si="8"/>
        <v>86</v>
      </c>
      <c r="T260" s="46">
        <f t="shared" si="7"/>
        <v>1</v>
      </c>
    </row>
    <row r="261" spans="2:20">
      <c r="B261" s="38" t="s">
        <v>291</v>
      </c>
      <c r="C261" s="18" t="s">
        <v>19</v>
      </c>
      <c r="D261" s="4" t="s">
        <v>286</v>
      </c>
      <c r="F261" s="11">
        <v>71</v>
      </c>
      <c r="J261" s="16"/>
      <c r="M261" s="16"/>
      <c r="Q261" s="16"/>
      <c r="R261" s="16"/>
      <c r="S261" s="6">
        <f t="shared" si="8"/>
        <v>71</v>
      </c>
      <c r="T261" s="46">
        <f t="shared" si="7"/>
        <v>1</v>
      </c>
    </row>
    <row r="262" spans="2:20">
      <c r="B262" s="38" t="s">
        <v>295</v>
      </c>
      <c r="C262" s="18" t="s">
        <v>77</v>
      </c>
      <c r="D262" s="4" t="s">
        <v>296</v>
      </c>
      <c r="F262" s="11">
        <v>71</v>
      </c>
      <c r="J262" s="16"/>
      <c r="M262" s="16"/>
      <c r="Q262" s="16"/>
      <c r="R262" s="16"/>
      <c r="S262" s="6">
        <f t="shared" si="8"/>
        <v>71</v>
      </c>
      <c r="T262" s="46">
        <f t="shared" si="7"/>
        <v>1</v>
      </c>
    </row>
    <row r="263" spans="2:20">
      <c r="B263" s="38" t="s">
        <v>293</v>
      </c>
      <c r="C263" s="18" t="s">
        <v>77</v>
      </c>
      <c r="D263" s="4" t="s">
        <v>294</v>
      </c>
      <c r="F263" s="11">
        <v>71</v>
      </c>
      <c r="J263" s="16"/>
      <c r="M263" s="16"/>
      <c r="Q263" s="16"/>
      <c r="R263" s="16"/>
      <c r="S263" s="6">
        <f t="shared" si="8"/>
        <v>71</v>
      </c>
      <c r="T263" s="46">
        <f t="shared" ref="T263:T271" si="9">COUNT(E263:R263)</f>
        <v>1</v>
      </c>
    </row>
    <row r="264" spans="2:20">
      <c r="B264" s="38" t="s">
        <v>292</v>
      </c>
      <c r="C264" s="18" t="s">
        <v>179</v>
      </c>
      <c r="D264" s="4" t="s">
        <v>170</v>
      </c>
      <c r="F264" s="11">
        <v>71</v>
      </c>
      <c r="J264" s="16"/>
      <c r="M264" s="16"/>
      <c r="Q264" s="16"/>
      <c r="R264" s="16"/>
      <c r="S264" s="6">
        <f t="shared" si="8"/>
        <v>71</v>
      </c>
      <c r="T264" s="46">
        <f t="shared" si="9"/>
        <v>1</v>
      </c>
    </row>
    <row r="265" spans="2:20">
      <c r="B265" s="38" t="s">
        <v>316</v>
      </c>
      <c r="C265" s="18" t="s">
        <v>14</v>
      </c>
      <c r="D265" s="4" t="s">
        <v>29</v>
      </c>
      <c r="J265" s="16"/>
      <c r="M265" s="16"/>
      <c r="O265" s="11">
        <v>63</v>
      </c>
      <c r="Q265" s="16"/>
      <c r="R265" s="16"/>
      <c r="S265" s="6">
        <f t="shared" si="8"/>
        <v>63</v>
      </c>
      <c r="T265" s="46">
        <f t="shared" si="9"/>
        <v>1</v>
      </c>
    </row>
    <row r="266" spans="2:20">
      <c r="B266" s="38" t="s">
        <v>354</v>
      </c>
      <c r="C266" s="18" t="s">
        <v>179</v>
      </c>
      <c r="D266" s="4" t="s">
        <v>37</v>
      </c>
      <c r="J266" s="16"/>
      <c r="M266" s="16"/>
      <c r="Q266" s="16">
        <v>51.020408163265309</v>
      </c>
      <c r="R266" s="16"/>
      <c r="S266" s="6">
        <f t="shared" si="8"/>
        <v>51.020408163265309</v>
      </c>
      <c r="T266" s="46">
        <f t="shared" si="9"/>
        <v>1</v>
      </c>
    </row>
    <row r="267" spans="2:20">
      <c r="B267" s="38" t="s">
        <v>317</v>
      </c>
      <c r="C267" s="18" t="s">
        <v>179</v>
      </c>
      <c r="D267" s="4" t="s">
        <v>80</v>
      </c>
      <c r="J267" s="16"/>
      <c r="M267" s="16"/>
      <c r="O267" s="11">
        <v>18</v>
      </c>
      <c r="Q267" s="16"/>
      <c r="R267" s="16"/>
      <c r="S267" s="6">
        <f t="shared" si="8"/>
        <v>18</v>
      </c>
      <c r="T267" s="46">
        <f t="shared" si="9"/>
        <v>1</v>
      </c>
    </row>
    <row r="268" spans="2:20">
      <c r="B268" s="38" t="s">
        <v>318</v>
      </c>
      <c r="C268" s="18" t="s">
        <v>179</v>
      </c>
      <c r="D268" s="4" t="s">
        <v>61</v>
      </c>
      <c r="J268" s="16"/>
      <c r="M268" s="16"/>
      <c r="O268" s="11">
        <v>9</v>
      </c>
      <c r="Q268" s="16"/>
      <c r="R268" s="16"/>
      <c r="S268" s="6">
        <f t="shared" si="8"/>
        <v>9</v>
      </c>
      <c r="T268" s="46">
        <f t="shared" si="9"/>
        <v>1</v>
      </c>
    </row>
    <row r="269" spans="2:20">
      <c r="B269" s="38" t="s">
        <v>355</v>
      </c>
      <c r="C269" s="18" t="s">
        <v>77</v>
      </c>
      <c r="D269" s="4" t="s">
        <v>170</v>
      </c>
      <c r="J269" s="16"/>
      <c r="M269" s="16"/>
      <c r="Q269" s="16">
        <v>1.0204081632653061</v>
      </c>
      <c r="R269" s="16"/>
      <c r="S269" s="6">
        <f t="shared" si="8"/>
        <v>1.0204081632653061</v>
      </c>
      <c r="T269" s="46">
        <f t="shared" si="9"/>
        <v>1</v>
      </c>
    </row>
    <row r="270" spans="2:20">
      <c r="B270" s="38" t="s">
        <v>356</v>
      </c>
      <c r="C270" s="18" t="s">
        <v>167</v>
      </c>
      <c r="D270" s="4" t="s">
        <v>42</v>
      </c>
      <c r="J270" s="16"/>
      <c r="M270" s="16"/>
      <c r="Q270" s="16">
        <v>1.0204081632653061</v>
      </c>
      <c r="R270" s="16"/>
      <c r="S270" s="6">
        <f t="shared" si="8"/>
        <v>1.0204081632653061</v>
      </c>
      <c r="T270" s="46">
        <f t="shared" si="9"/>
        <v>1</v>
      </c>
    </row>
    <row r="271" spans="2:20">
      <c r="B271" s="38" t="s">
        <v>357</v>
      </c>
      <c r="C271" s="18" t="s">
        <v>77</v>
      </c>
      <c r="D271" s="4" t="s">
        <v>358</v>
      </c>
      <c r="J271" s="16"/>
      <c r="M271" s="16"/>
      <c r="Q271" s="16">
        <v>1.0204081632653061</v>
      </c>
      <c r="R271" s="16"/>
      <c r="S271" s="6">
        <f t="shared" si="8"/>
        <v>1.0204081632653061</v>
      </c>
      <c r="T271" s="46">
        <f t="shared" si="9"/>
        <v>1</v>
      </c>
    </row>
    <row r="272" spans="2:20" ht="20.45" customHeight="1">
      <c r="T272" s="49"/>
    </row>
    <row r="273" spans="3:20">
      <c r="C273" s="21" t="s">
        <v>297</v>
      </c>
      <c r="D273" s="13"/>
      <c r="E273" s="14">
        <f t="shared" ref="E273:R273" si="10">COUNT(E7:E271)</f>
        <v>80</v>
      </c>
      <c r="F273" s="14">
        <f t="shared" si="10"/>
        <v>67</v>
      </c>
      <c r="G273" s="14">
        <f t="shared" si="10"/>
        <v>54</v>
      </c>
      <c r="H273" s="14">
        <f t="shared" si="10"/>
        <v>32</v>
      </c>
      <c r="I273" s="14">
        <f t="shared" si="10"/>
        <v>58</v>
      </c>
      <c r="J273" s="14">
        <f t="shared" si="10"/>
        <v>56</v>
      </c>
      <c r="K273" s="14">
        <f t="shared" si="10"/>
        <v>65</v>
      </c>
      <c r="L273" s="14">
        <f t="shared" si="10"/>
        <v>58</v>
      </c>
      <c r="M273" s="14">
        <f t="shared" si="10"/>
        <v>40</v>
      </c>
      <c r="N273" s="14">
        <f t="shared" si="10"/>
        <v>14</v>
      </c>
      <c r="O273" s="14">
        <f t="shared" si="10"/>
        <v>21</v>
      </c>
      <c r="P273" s="14">
        <f t="shared" si="10"/>
        <v>14</v>
      </c>
      <c r="Q273" s="14">
        <f t="shared" si="10"/>
        <v>44</v>
      </c>
      <c r="R273" s="14">
        <f t="shared" si="10"/>
        <v>42</v>
      </c>
      <c r="S273" s="15">
        <f>SUM(E273:R273)</f>
        <v>645</v>
      </c>
      <c r="T273" s="46">
        <f>SUM(T7:T271)</f>
        <v>645</v>
      </c>
    </row>
  </sheetData>
  <mergeCells count="1">
    <mergeCell ref="E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KPick</dc:creator>
  <cp:lastModifiedBy>Mike Kite</cp:lastModifiedBy>
  <dcterms:created xsi:type="dcterms:W3CDTF">2018-06-27T20:20:54Z</dcterms:created>
  <dcterms:modified xsi:type="dcterms:W3CDTF">2018-08-15T10:51:37Z</dcterms:modified>
</cp:coreProperties>
</file>